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etco-file\Documentation\CONTROLS\XTS\Fetco_1102.00189.00_Release_Package\1051.00020.00_PCB_Assembly\"/>
    </mc:Choice>
  </mc:AlternateContent>
  <bookViews>
    <workbookView xWindow="-15" yWindow="-15" windowWidth="23250" windowHeight="7245"/>
  </bookViews>
  <sheets>
    <sheet name="Part List Report" sheetId="1" r:id="rId1"/>
    <sheet name="Project Information" sheetId="2" r:id="rId2"/>
  </sheets>
  <definedNames>
    <definedName name="_xlnm.Print_Area" localSheetId="0">'Part List Report'!$A$1:$N$76</definedName>
  </definedNames>
  <calcPr calcId="152511"/>
</workbook>
</file>

<file path=xl/calcChain.xml><?xml version="1.0" encoding="utf-8"?>
<calcChain xmlns="http://schemas.openxmlformats.org/spreadsheetml/2006/main">
  <c r="B69" i="1" l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D9" i="1"/>
  <c r="E9" i="1"/>
  <c r="B12" i="1"/>
  <c r="B13" i="1"/>
</calcChain>
</file>

<file path=xl/sharedStrings.xml><?xml version="1.0" encoding="utf-8"?>
<sst xmlns="http://schemas.openxmlformats.org/spreadsheetml/2006/main" count="642" uniqueCount="464">
  <si>
    <t>Bill of Material</t>
  </si>
  <si>
    <t>Source Data From:</t>
  </si>
  <si>
    <t>Project:</t>
  </si>
  <si>
    <t>Variant:</t>
  </si>
  <si>
    <t>Report Date:</t>
  </si>
  <si>
    <t>Print Date:</t>
  </si>
  <si>
    <t>Approved</t>
  </si>
  <si>
    <t>Notes</t>
  </si>
  <si>
    <t xml:space="preserve"> </t>
  </si>
  <si>
    <t>Project Full Path</t>
  </si>
  <si>
    <t>Project Filename</t>
  </si>
  <si>
    <t>Variant Name</t>
  </si>
  <si>
    <t>Data-Source Filename</t>
  </si>
  <si>
    <t>Data-Source Full Path</t>
  </si>
  <si>
    <t>Title</t>
  </si>
  <si>
    <t>Total Quantity</t>
  </si>
  <si>
    <t>Report Time</t>
  </si>
  <si>
    <t>Report Date</t>
  </si>
  <si>
    <t>Report Date &amp; Tine</t>
  </si>
  <si>
    <t>Output Name</t>
  </si>
  <si>
    <t>Output Type</t>
  </si>
  <si>
    <t>Output Generator Name</t>
  </si>
  <si>
    <t>Output Generator Description</t>
  </si>
  <si>
    <t>Number</t>
  </si>
  <si>
    <t>Assembly PCB:</t>
  </si>
  <si>
    <t>2016-09-05</t>
  </si>
  <si>
    <t>00:59:02</t>
  </si>
  <si>
    <t>Bill of Materials For Variant [Valve_Machine] of BOM Document [CBS-2100.BomDoc]</t>
  </si>
  <si>
    <t>CBS-2100.BomDoc</t>
  </si>
  <si>
    <t>CBS-2100.PrjPCB</t>
  </si>
  <si>
    <t>1051.00020.00_1</t>
  </si>
  <si>
    <t>Valve_Machine</t>
  </si>
  <si>
    <t>B.2</t>
  </si>
  <si>
    <t>130</t>
  </si>
  <si>
    <t>LibRef</t>
  </si>
  <si>
    <t>Process - 1</t>
  </si>
  <si>
    <t>CMP-00041-A.1</t>
  </si>
  <si>
    <t>CMP-00010-A.3</t>
  </si>
  <si>
    <t>CMP-08368-A.2</t>
  </si>
  <si>
    <t>CMP-08465-A.2</t>
  </si>
  <si>
    <t>CMP-08452-A.2</t>
  </si>
  <si>
    <t>CMP-09201-A.2</t>
  </si>
  <si>
    <t>CMP-08248-A.2</t>
  </si>
  <si>
    <t>CMP-08383-A.2</t>
  </si>
  <si>
    <t>CMP-08759-A.2</t>
  </si>
  <si>
    <t>CMP-08750-A.2</t>
  </si>
  <si>
    <t>CMP-00006-A.2</t>
  </si>
  <si>
    <t>CMP-00025-A.2</t>
  </si>
  <si>
    <t>CMP-00000-A.2</t>
  </si>
  <si>
    <t>CMP-00033-A.2</t>
  </si>
  <si>
    <t>CMP-00031-A.2</t>
  </si>
  <si>
    <t>CMP-00034-A.2</t>
  </si>
  <si>
    <t>CMP-00003-A.3</t>
  </si>
  <si>
    <t>CMP-00032-A.2</t>
  </si>
  <si>
    <t>CMP-00030-A.2</t>
  </si>
  <si>
    <t>CMP-00036-A.2</t>
  </si>
  <si>
    <t>CMP-00011-A.1</t>
  </si>
  <si>
    <t>CMP-00162-A.4</t>
  </si>
  <si>
    <t>CMP-08774-A.3</t>
  </si>
  <si>
    <t>CMP-00023-A.1</t>
  </si>
  <si>
    <t>CMP-00156-A.3</t>
  </si>
  <si>
    <t>CMP-09212-A.3</t>
  </si>
  <si>
    <t>CMP-10281-A.3</t>
  </si>
  <si>
    <t>CMP-00128-A.2</t>
  </si>
  <si>
    <t>CMP-04011-A.3</t>
  </si>
  <si>
    <t>CMP-03982-A.3</t>
  </si>
  <si>
    <t>CMP-03313-A.3</t>
  </si>
  <si>
    <t>CMP-03935-A.3</t>
  </si>
  <si>
    <t>CMP-03289-A.3</t>
  </si>
  <si>
    <t>CMP-03785-A.3</t>
  </si>
  <si>
    <t>CMP-03315-A.3</t>
  </si>
  <si>
    <t>CMP-03297-A.3</t>
  </si>
  <si>
    <t>CMP-03263-A.3</t>
  </si>
  <si>
    <t>CMP-03301-A.3</t>
  </si>
  <si>
    <t>CMP-03241-A.3</t>
  </si>
  <si>
    <t>CMP-07049-A.3</t>
  </si>
  <si>
    <t>CMP-03233-A.3</t>
  </si>
  <si>
    <t>CMP-06123-A.3</t>
  </si>
  <si>
    <t>CMP-03273-A.3</t>
  </si>
  <si>
    <t>CMP-08845-A.2</t>
  </si>
  <si>
    <t>CMP-08909-A.2</t>
  </si>
  <si>
    <t>CMP-03200-A.3</t>
  </si>
  <si>
    <t>CMP-03822-A.3</t>
  </si>
  <si>
    <t>CMP-00074-A.1</t>
  </si>
  <si>
    <t>CMP-00042-A.1</t>
  </si>
  <si>
    <t>CMP-00068-A.3</t>
  </si>
  <si>
    <t>CMP-10480-A.1</t>
  </si>
  <si>
    <t>CMP-00090-A.3</t>
  </si>
  <si>
    <t>CMP-00629-A.2</t>
  </si>
  <si>
    <t>CMP-00061-A.3</t>
  </si>
  <si>
    <t>CMP-00071-A.1</t>
  </si>
  <si>
    <t>CMP-00072-A.1</t>
  </si>
  <si>
    <t>CMP-08782-A.2</t>
  </si>
  <si>
    <t>Comment</t>
  </si>
  <si>
    <t>CN12 Gluing</t>
  </si>
  <si>
    <t>Battery Holder 12.5mm</t>
  </si>
  <si>
    <t>CR1220</t>
  </si>
  <si>
    <t>CAP 100pF 50V 0805(2012)</t>
  </si>
  <si>
    <t>CAP 1uF 50V 0805(2012)</t>
  </si>
  <si>
    <t>CAP 100nF 50V 0805(2012)</t>
  </si>
  <si>
    <t>CAP 20pF 50V 0805(2012)</t>
  </si>
  <si>
    <t>CAP 10uF 6.3V 0805(2012)</t>
  </si>
  <si>
    <t>CAP 820pF 50V 0805(2012)</t>
  </si>
  <si>
    <t>CAP EL 470uF 35V</t>
  </si>
  <si>
    <t>CAP EL 47uF 16V</t>
  </si>
  <si>
    <t>70543-0001</t>
  </si>
  <si>
    <t>NS25-W4P</t>
  </si>
  <si>
    <t>0522070485</t>
  </si>
  <si>
    <t>NS39-W6P</t>
  </si>
  <si>
    <t>NS39-W3P</t>
  </si>
  <si>
    <t>NS39-W8P</t>
  </si>
  <si>
    <t>2041021-3</t>
  </si>
  <si>
    <t>NS39-W4P</t>
  </si>
  <si>
    <t>NS39-W2P</t>
  </si>
  <si>
    <t>NXW-02</t>
  </si>
  <si>
    <t>Connector for LM240160DCW-C</t>
  </si>
  <si>
    <t>LL103A</t>
  </si>
  <si>
    <t>BLM21AG102SN1D</t>
  </si>
  <si>
    <t>LM240160DCW-C</t>
  </si>
  <si>
    <t>LED R</t>
  </si>
  <si>
    <t>1051.00020.00_0-A.3</t>
  </si>
  <si>
    <t>IRLML6302</t>
  </si>
  <si>
    <t>DTC114EKA</t>
  </si>
  <si>
    <t>470k 1% 0805(2012)</t>
  </si>
  <si>
    <t>270k 1% 0805(2012)</t>
  </si>
  <si>
    <t>47k 5% 0805(2012)</t>
  </si>
  <si>
    <t>100k 1% 0805(2012)</t>
  </si>
  <si>
    <t>4k7 5% 0805(2012)</t>
  </si>
  <si>
    <t>4k7 1% 0805(2012)</t>
  </si>
  <si>
    <t>56k 5% 0805(2012)</t>
  </si>
  <si>
    <t>10k 5% 0805(2012)</t>
  </si>
  <si>
    <t>390R 5% 0805(2012)</t>
  </si>
  <si>
    <t>15k 5% 0805(2012)</t>
  </si>
  <si>
    <t>47R 5% 0805(2012)</t>
  </si>
  <si>
    <t>1R 5% 2512(6432)</t>
  </si>
  <si>
    <t>22R 5% 0805(2012)</t>
  </si>
  <si>
    <t>33R 5% 2010(5025)</t>
  </si>
  <si>
    <t>1k 5% 0805(2012)</t>
  </si>
  <si>
    <t>4 x 100R 5% 4x0603</t>
  </si>
  <si>
    <t>4 x 47k 5% 4x0603</t>
  </si>
  <si>
    <t>Jumper 0805(2012)</t>
  </si>
  <si>
    <t>10k 1% 0805(2012)</t>
  </si>
  <si>
    <t>92000A114</t>
  </si>
  <si>
    <t>25509</t>
  </si>
  <si>
    <t>M95256-WMN6</t>
  </si>
  <si>
    <t>STM32F103VGT6</t>
  </si>
  <si>
    <t>ULN2003D</t>
  </si>
  <si>
    <t>LM1117DT-3.3</t>
  </si>
  <si>
    <t>L6219DS</t>
  </si>
  <si>
    <t>S25FL032P0XMFI011</t>
  </si>
  <si>
    <t>W25Q32FVSSIG</t>
  </si>
  <si>
    <t>8.000000 MHz HC49 SMD</t>
  </si>
  <si>
    <t>Footprint</t>
  </si>
  <si>
    <t/>
  </si>
  <si>
    <t>CH23-1220-3</t>
  </si>
  <si>
    <t>C0805</t>
  </si>
  <si>
    <t>CE2D4</t>
  </si>
  <si>
    <t>CE1D2</t>
  </si>
  <si>
    <t>WF-04S</t>
  </si>
  <si>
    <t>52207-0485</t>
  </si>
  <si>
    <t>FLY3V</t>
  </si>
  <si>
    <t>2041021_1</t>
  </si>
  <si>
    <t>FLY2V</t>
  </si>
  <si>
    <t>PH200-2</t>
  </si>
  <si>
    <t>LM240160DCW-C_1</t>
  </si>
  <si>
    <t>MELF-R2_X1.6</t>
  </si>
  <si>
    <t>L0805</t>
  </si>
  <si>
    <t>LED0805</t>
  </si>
  <si>
    <t>PCB_rev</t>
  </si>
  <si>
    <t>SO-G3_Z3.3</t>
  </si>
  <si>
    <t>SC-59</t>
  </si>
  <si>
    <t>R0805</t>
  </si>
  <si>
    <t>R2512</t>
  </si>
  <si>
    <t>R2010</t>
  </si>
  <si>
    <t>4D03</t>
  </si>
  <si>
    <t>SO-G8_E2.9</t>
  </si>
  <si>
    <t>LQFP100_N</t>
  </si>
  <si>
    <t>SO-G16_C5.2</t>
  </si>
  <si>
    <t>TD03B_N</t>
  </si>
  <si>
    <t>SO-G24_C10.7</t>
  </si>
  <si>
    <t>SO-G8_Y1.7</t>
  </si>
  <si>
    <t>XTAL_SMD</t>
  </si>
  <si>
    <t>Value</t>
  </si>
  <si>
    <t>100pF</t>
  </si>
  <si>
    <t>1uF</t>
  </si>
  <si>
    <t>100nF</t>
  </si>
  <si>
    <t>20pF</t>
  </si>
  <si>
    <t>10uF</t>
  </si>
  <si>
    <t>820pF</t>
  </si>
  <si>
    <t>470u</t>
  </si>
  <si>
    <t>47u</t>
  </si>
  <si>
    <t>470k</t>
  </si>
  <si>
    <t>270k</t>
  </si>
  <si>
    <t>47k</t>
  </si>
  <si>
    <t>100k</t>
  </si>
  <si>
    <t>4k7</t>
  </si>
  <si>
    <t>56k</t>
  </si>
  <si>
    <t>10k</t>
  </si>
  <si>
    <t>390R</t>
  </si>
  <si>
    <t>15k</t>
  </si>
  <si>
    <t>47R</t>
  </si>
  <si>
    <t>1R</t>
  </si>
  <si>
    <t>22R</t>
  </si>
  <si>
    <t>33R</t>
  </si>
  <si>
    <t>1k</t>
  </si>
  <si>
    <t>100R</t>
  </si>
  <si>
    <t>0R</t>
  </si>
  <si>
    <t>Designator</t>
  </si>
  <si>
    <t>BH1</t>
  </si>
  <si>
    <t>BT1</t>
  </si>
  <si>
    <t>C3, C8, C15, C25, C33, C34</t>
  </si>
  <si>
    <t>C4, C27</t>
  </si>
  <si>
    <t>C5, C7, C16, C17, C20, C21, C22, C23, C24, C29, C30, C47, C51, C53</t>
  </si>
  <si>
    <t>C13, C14</t>
  </si>
  <si>
    <t>C18, C19, C26, C28</t>
  </si>
  <si>
    <t>C48, C49, C50, C52</t>
  </si>
  <si>
    <t>CE2</t>
  </si>
  <si>
    <t>CE4</t>
  </si>
  <si>
    <t>CN2</t>
  </si>
  <si>
    <t>CN5</t>
  </si>
  <si>
    <t>CN6</t>
  </si>
  <si>
    <t>CN8</t>
  </si>
  <si>
    <t>CN10</t>
  </si>
  <si>
    <t>CN11</t>
  </si>
  <si>
    <t>CN12</t>
  </si>
  <si>
    <t>CN13</t>
  </si>
  <si>
    <t>CN14</t>
  </si>
  <si>
    <t>CN15, CN16</t>
  </si>
  <si>
    <t>CNLCD1</t>
  </si>
  <si>
    <t>D2, D3</t>
  </si>
  <si>
    <t>L2, L3, L5, L6, L7</t>
  </si>
  <si>
    <t>LCD1</t>
  </si>
  <si>
    <t>LED2</t>
  </si>
  <si>
    <t>PCB1</t>
  </si>
  <si>
    <t>Q3</t>
  </si>
  <si>
    <t>Q4</t>
  </si>
  <si>
    <t>R6</t>
  </si>
  <si>
    <t>R7, R10</t>
  </si>
  <si>
    <t>R9, R51, R71, R72, R75</t>
  </si>
  <si>
    <t>R12</t>
  </si>
  <si>
    <t>R18</t>
  </si>
  <si>
    <t>R19</t>
  </si>
  <si>
    <t>R25, R54, R73, R74</t>
  </si>
  <si>
    <t>R31, R32, R35, R38, R42, R43, R44, R45, R48, R49</t>
  </si>
  <si>
    <t>R33</t>
  </si>
  <si>
    <t>R36, R61</t>
  </si>
  <si>
    <t>R40</t>
  </si>
  <si>
    <t>R41, R69, R70</t>
  </si>
  <si>
    <t>R46</t>
  </si>
  <si>
    <t>R47, R50</t>
  </si>
  <si>
    <t>R52, R67, R68</t>
  </si>
  <si>
    <t>R53, R55, R56, R57, R59, R60</t>
  </si>
  <si>
    <t>R58</t>
  </si>
  <si>
    <t>R62, R65, R66</t>
  </si>
  <si>
    <t>R77, R79</t>
  </si>
  <si>
    <t>SC1, SC2, SC3, SC4, SC5, SC6, SC7, SC8</t>
  </si>
  <si>
    <t>SP1, SP2, SP3, SP4</t>
  </si>
  <si>
    <t>U1</t>
  </si>
  <si>
    <t>U2</t>
  </si>
  <si>
    <t>U3</t>
  </si>
  <si>
    <t>U5</t>
  </si>
  <si>
    <t>U7</t>
  </si>
  <si>
    <t>U8</t>
  </si>
  <si>
    <t>X2</t>
  </si>
  <si>
    <t>Description</t>
  </si>
  <si>
    <t>Glue the SD Card connector CN12 on both sides near the edge of PCB with hot melt glue stick</t>
  </si>
  <si>
    <t>Battery Holder Coin 1220 12.5mm THT</t>
  </si>
  <si>
    <t>Coin Lithium Battery 3V, 35mAh, 12.5x2mm</t>
  </si>
  <si>
    <t>CAP 100pF 50V ±20% 0805 (2012 Metric) Thickness 1mm SMD</t>
  </si>
  <si>
    <t>CAP 1uF 50V ±20% 0805 (2012 Metric) Thickness 1.45mm SMD</t>
  </si>
  <si>
    <t>CAP 100nF 50V ±20% 0805 (2012 Metric) Thickness 1mm SMD</t>
  </si>
  <si>
    <t>CAP 20pF 50V ±10% 0805 (2012 Metric) Thickness 1mm SMD</t>
  </si>
  <si>
    <t>CAP 10uF 6.3V ±20% 0805 (2012 Metric) Thickness 1.45mm SMD</t>
  </si>
  <si>
    <t>CAP 820pF 50V ±20% 0805 (2012 Metric) Thickness 1mm SMD</t>
  </si>
  <si>
    <t>CAP EL 470uF 35V ±20% D=10mm F=5mm H=16mm</t>
  </si>
  <si>
    <t>CAP EL 47uF 16V ±20% D=6,3mm F=2,5mm H=5mm</t>
  </si>
  <si>
    <t>Schrouded Header, 2-Pin, Single Row, .120" Pocket Vertical, 2.54mm (.100") Pitch</t>
  </si>
  <si>
    <t>NS25 Series, 4-Pin, PCB Mount, 2.54 mm Pitch, Straight</t>
  </si>
  <si>
    <t>1.0 mm Pitch FFC/FPC Connector, SMT, Right Angle, ZIF, Top Contact, 4 Circuits</t>
  </si>
  <si>
    <t>NS39 Series, 6-Pin, PCB Connector, 3.96mm Pitch</t>
  </si>
  <si>
    <t>NS39 Series, 3-Pin, PCB Connector, 3.96mm Pitch</t>
  </si>
  <si>
    <t>NS39 Series, 8-Pin, PCB Connector, 3.96mm Pitch</t>
  </si>
  <si>
    <t>Tyco Secure Digital Card Socket, Push-Pull, Top Mount</t>
  </si>
  <si>
    <t>NS39 Series, 4-Pin, PCB Connector, 3.96mm Pitch</t>
  </si>
  <si>
    <t>NS39 Series, 2-Pin, PCB Connector, 3.96mm Pitch</t>
  </si>
  <si>
    <t>NX Socket, 2-Pin, PCB Mount, 2.0 mm Pitch, Straight, Shrouded Box</t>
  </si>
  <si>
    <t>Connector 16-pin for LCD Display LM240160DCW-C</t>
  </si>
  <si>
    <t>Small Signal Schottky Barrier Diode</t>
  </si>
  <si>
    <t>BLM21A Series Chip Ferrite Bead, 1000 Ohm at 100 MHz, 0.28 Ohm at DC, 500 mA</t>
  </si>
  <si>
    <t>Full Graphics LCD Module LM240160DCW-C, 240x160 pixels</t>
  </si>
  <si>
    <t>RED LED</t>
  </si>
  <si>
    <t>Blank PCB</t>
  </si>
  <si>
    <t>HEXFET Power MOSFET</t>
  </si>
  <si>
    <t>NPN Resistor-equipped Transistor</t>
  </si>
  <si>
    <t>470k 0.125W 1% 0805 (2012 Metric)  SMD</t>
  </si>
  <si>
    <t>270k 0.125W 1% 0805 (2012 Metric)  SMD</t>
  </si>
  <si>
    <t>47k 0.125W 5% 0805 (2012 Metric)  SMD</t>
  </si>
  <si>
    <t>100k 0.125W 1% 0805 (2012 Metric)  SMD</t>
  </si>
  <si>
    <t>4k7 0.125W 5% 0805 (2012 Metric)  SMD</t>
  </si>
  <si>
    <t>4k7 0.125W 1% 0805 (2012 Metric)  SMD</t>
  </si>
  <si>
    <t>56k 0.125W 5% 0805 (2012 Metric)  SMD</t>
  </si>
  <si>
    <t>10k 0.125W 5% 0805 (2012 Metric)  SMD</t>
  </si>
  <si>
    <t>390R 0.125W 5% 0805 (2012 Metric)  SMD</t>
  </si>
  <si>
    <t>15k 0.125W 5% 0805 (2012 Metric)  SMD</t>
  </si>
  <si>
    <t>47R 0.125W 5% 0805 (2012 Metric)  SMD</t>
  </si>
  <si>
    <t>1R 1W 5% 2512 (6432 Metric)  SMD</t>
  </si>
  <si>
    <t>22R 0.125W 5% 0805 (2012 Metric)  SMD</t>
  </si>
  <si>
    <t>33R 0.75W 5% 2010 (5025 Metric)  SMD</t>
  </si>
  <si>
    <t>1k 0.125W 5% 0805 (2012 Metric)  SMD</t>
  </si>
  <si>
    <t>4 x 100R 0.0625W 5% 4x0603 SMD</t>
  </si>
  <si>
    <t>4 x 47k 0.0625W 5% 4x0603 SMD</t>
  </si>
  <si>
    <t>Jumper 0805 (2012 Metric)</t>
  </si>
  <si>
    <t>10k 0.125W 1% 0805 (2012 Metric)  SMD</t>
  </si>
  <si>
    <t>MACHINE SCREW PAN PHILLIPS M3 0.5mm, 5mm length</t>
  </si>
  <si>
    <t>HEX STANDOFF M3 NYLON 8MM</t>
  </si>
  <si>
    <t>256 Kbit serial SPI bus EEPROM with high-speed clock</t>
  </si>
  <si>
    <t>STM32 ARM-based 32-bit MCU with 1024 Kbytes Flash, 100-pin LQFP, Industrial Temperature</t>
  </si>
  <si>
    <t>Seven Darlington Array</t>
  </si>
  <si>
    <t>800mA Low-Dropout Linear Regulator, 3-pin TO-252</t>
  </si>
  <si>
    <t>Dual Full-Bridge Motor Driver</t>
  </si>
  <si>
    <t>IC SPI SERIAL FLASH 32MBIT 104MHZ 8SO</t>
  </si>
  <si>
    <t>IC SPI SERIAL FLASH 32MBIT 104MHZ 8SOIC</t>
  </si>
  <si>
    <t>Crystal 8.000000 MHz, HC49 SMD, ±30PPM, CL 20pF</t>
  </si>
  <si>
    <t>Quantity</t>
  </si>
  <si>
    <t>Supplier 1</t>
  </si>
  <si>
    <t>Newark</t>
  </si>
  <si>
    <t>Digi-Key</t>
  </si>
  <si>
    <t>Farnell</t>
  </si>
  <si>
    <t>Topway</t>
  </si>
  <si>
    <t>EMS Contractor</t>
  </si>
  <si>
    <t>Mouser</t>
  </si>
  <si>
    <t>McMASTER-CARR</t>
  </si>
  <si>
    <t>Supplier Part Number 1</t>
  </si>
  <si>
    <t>74T3157</t>
  </si>
  <si>
    <t>SY033-ND</t>
  </si>
  <si>
    <t>2332782</t>
  </si>
  <si>
    <t>478-7956-2-ND</t>
  </si>
  <si>
    <t>478-1395-2-ND</t>
  </si>
  <si>
    <t>399-8033-2-ND</t>
  </si>
  <si>
    <t>478-5322-2-ND</t>
  </si>
  <si>
    <t>478-1370-2-ND</t>
  </si>
  <si>
    <t>P12415-ND</t>
  </si>
  <si>
    <t>P11196-ND</t>
  </si>
  <si>
    <t>WM4800-ND</t>
  </si>
  <si>
    <t>WM4113-ND</t>
  </si>
  <si>
    <t>WM7675TR-ND</t>
  </si>
  <si>
    <t>455-1643-ND</t>
  </si>
  <si>
    <t>455-1640-ND</t>
  </si>
  <si>
    <t>455-1645-ND</t>
  </si>
  <si>
    <t>2112526</t>
  </si>
  <si>
    <t>455-1641-ND</t>
  </si>
  <si>
    <t>455-1639-ND</t>
  </si>
  <si>
    <t>A100034-ND</t>
  </si>
  <si>
    <t>WM50014-16-ND</t>
  </si>
  <si>
    <t>LL103A-GS08TR-ND</t>
  </si>
  <si>
    <t>490-1041-2-ND</t>
  </si>
  <si>
    <t>LM240160GGW-2C</t>
  </si>
  <si>
    <t>754-1128-2-ND</t>
  </si>
  <si>
    <t>IRLML6302GTRPBFTR-ND</t>
  </si>
  <si>
    <t>DTC114EKAT146TR-ND</t>
  </si>
  <si>
    <t>311-470KCRTR-ND</t>
  </si>
  <si>
    <t>311-270KCRTR-ND</t>
  </si>
  <si>
    <t>311-47KARTR-ND</t>
  </si>
  <si>
    <t>311-100KCRTR-ND</t>
  </si>
  <si>
    <t>311-4.7KARTR-ND</t>
  </si>
  <si>
    <t>311-4.70KCRTR-ND</t>
  </si>
  <si>
    <t>311-56KARTR-ND</t>
  </si>
  <si>
    <t>311-10KARTR-ND</t>
  </si>
  <si>
    <t>311-390ARTR-ND</t>
  </si>
  <si>
    <t>311-15KARTR-ND</t>
  </si>
  <si>
    <t>311-47ARTR-ND</t>
  </si>
  <si>
    <t>1376972</t>
  </si>
  <si>
    <t>311-22ARTR-ND</t>
  </si>
  <si>
    <t>603-RC2010JK-0733RL</t>
  </si>
  <si>
    <t>311-1.0KARTR-ND</t>
  </si>
  <si>
    <t>TC164J-100TR-ND</t>
  </si>
  <si>
    <t>TC164J-47KTR-ND</t>
  </si>
  <si>
    <t>311-0.0ARTR-ND</t>
  </si>
  <si>
    <t>311-10.0KCRTR-ND</t>
  </si>
  <si>
    <t>36-25509-ND</t>
  </si>
  <si>
    <t>497-6357-5-ND</t>
  </si>
  <si>
    <t>497-11120-ND</t>
  </si>
  <si>
    <t>497-2345-2-ND</t>
  </si>
  <si>
    <t>9486275</t>
  </si>
  <si>
    <t>497-3647-2-ND</t>
  </si>
  <si>
    <t>S25FL032P0XMFI011-ND</t>
  </si>
  <si>
    <t>W25Q32FVSSIG-ND</t>
  </si>
  <si>
    <t>XC1271TR-ND</t>
  </si>
  <si>
    <t>Manufacturer 1</t>
  </si>
  <si>
    <t>MULTICOMP</t>
  </si>
  <si>
    <t>Panasonic - BSG</t>
  </si>
  <si>
    <t>AVX</t>
  </si>
  <si>
    <t>KEMET</t>
  </si>
  <si>
    <t>Panasonic</t>
  </si>
  <si>
    <t>Molex</t>
  </si>
  <si>
    <t>JST Sales America Inc</t>
  </si>
  <si>
    <t>TE Connectivity</t>
  </si>
  <si>
    <t>Vishay Semiconductor Diodes Division</t>
  </si>
  <si>
    <t>Murata</t>
  </si>
  <si>
    <t>Kingbright Company LLC</t>
  </si>
  <si>
    <t>International Rectifier</t>
  </si>
  <si>
    <t>Rohm</t>
  </si>
  <si>
    <t>Yageo</t>
  </si>
  <si>
    <t>Keystone Electronics</t>
  </si>
  <si>
    <t>ST-Microelectronics</t>
  </si>
  <si>
    <t>Burr-Brown</t>
  </si>
  <si>
    <t>SPANSION</t>
  </si>
  <si>
    <t>Winbond Electronics</t>
  </si>
  <si>
    <t>ECS Inc</t>
  </si>
  <si>
    <t>Manufacturer Part Number 1</t>
  </si>
  <si>
    <t>CH23-1220LF</t>
  </si>
  <si>
    <t>08055C101KAT2A</t>
  </si>
  <si>
    <t>08055C105KAT2A</t>
  </si>
  <si>
    <t>08055C104KAT2A</t>
  </si>
  <si>
    <t>C0805C200J5GACTU</t>
  </si>
  <si>
    <t>08056C106KAT2A</t>
  </si>
  <si>
    <t>08055C821KAT2A</t>
  </si>
  <si>
    <t>EEU-FM1V471</t>
  </si>
  <si>
    <t>EEU-FC1C470</t>
  </si>
  <si>
    <t>0705430001</t>
  </si>
  <si>
    <t>0022272041</t>
  </si>
  <si>
    <t>B6P-VH(LF)(SN)</t>
  </si>
  <si>
    <t>B3P-VH(LF)(SN)</t>
  </si>
  <si>
    <t>B8P-VH(LF)(SN)</t>
  </si>
  <si>
    <t>B4P-VH(LF)(SN)</t>
  </si>
  <si>
    <t>B2P-VH(LF)(SN)</t>
  </si>
  <si>
    <t>440054-2</t>
  </si>
  <si>
    <t>0022284160</t>
  </si>
  <si>
    <t>LL103A-GS08</t>
  </si>
  <si>
    <t>APT2012EC</t>
  </si>
  <si>
    <t>IRLML6302GTRPBF</t>
  </si>
  <si>
    <t>DTC114EKAT146</t>
  </si>
  <si>
    <t>RC0805FR-07470KL</t>
  </si>
  <si>
    <t>RC0805FR-07270KL</t>
  </si>
  <si>
    <t>RC0805JR-0747KL</t>
  </si>
  <si>
    <t>RC0805FR-07100KL</t>
  </si>
  <si>
    <t>RC0805JR-074K7L</t>
  </si>
  <si>
    <t>RC0805FR-074K7L</t>
  </si>
  <si>
    <t>RC0805JR-0756KL</t>
  </si>
  <si>
    <t>RC0805JR-0710KL</t>
  </si>
  <si>
    <t>RC0805JR-07390RL</t>
  </si>
  <si>
    <t>RC0805JR-0715KL</t>
  </si>
  <si>
    <t>RC0805JR-0747RL</t>
  </si>
  <si>
    <t>RC2512JK-7W1RL</t>
  </si>
  <si>
    <t>RC0805JR-0722RL</t>
  </si>
  <si>
    <t>RC2010JK-0733RL</t>
  </si>
  <si>
    <t>RC0805JR-071KL</t>
  </si>
  <si>
    <t>TC164-JR-07100RL</t>
  </si>
  <si>
    <t>TC164-JR-0747KL</t>
  </si>
  <si>
    <t>RC0805JR-070RL</t>
  </si>
  <si>
    <t>RC0805FR-0710KL</t>
  </si>
  <si>
    <t>M95256-WMN6P</t>
  </si>
  <si>
    <t>ULN2003D1013TR</t>
  </si>
  <si>
    <t>E-L6219DS013TR</t>
  </si>
  <si>
    <t>ECS-80-18-5PX-TR</t>
  </si>
  <si>
    <t>C:\Users\Admin\AppData\Local\Temp\Releases\Snapshot\2\CBS-2100.PrjPCB</t>
  </si>
  <si>
    <t>C:\Users\Admin\AppData\Local\Temp\Releases\Snapshot\2\CBS-2100.BomDoc</t>
  </si>
  <si>
    <t>2016-09-05 00:59:02</t>
  </si>
  <si>
    <t>Bill of Materials</t>
  </si>
  <si>
    <t>BOM_PartType</t>
  </si>
  <si>
    <t>BOM</t>
  </si>
  <si>
    <t>CBS2100xx</t>
  </si>
  <si>
    <t>Richard Hoppel</t>
  </si>
  <si>
    <t xml:space="preserve">Item 56 was removed from the BOM.  It was replaced by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</si>
</sst>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;@"/>
    <numFmt numFmtId="165" formatCode="h:mm:ss\ AM/PM;@"/>
  </numFmts>
  <fonts count="13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24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04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trike/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0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6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vertical="top"/>
      <protection locked="0"/>
    </xf>
    <xf numFmtId="0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0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9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Border="1" applyAlignment="1">
      <alignment vertical="top"/>
    </xf>
    <xf numFmtId="0" fontId="9" fillId="2" borderId="10" xfId="0" applyFont="1" applyFill="1" applyBorder="1" applyAlignment="1">
      <alignment vertical="top" wrapText="1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vertical="top"/>
      <protection locked="0"/>
    </xf>
    <xf numFmtId="0" fontId="0" fillId="0" borderId="12" xfId="0" applyNumberFormat="1" applyFont="1" applyFill="1" applyBorder="1" applyAlignment="1" applyProtection="1">
      <alignment vertical="top"/>
      <protection locked="0"/>
    </xf>
    <xf numFmtId="0" fontId="0" fillId="0" borderId="12" xfId="0" applyNumberFormat="1" applyFont="1" applyFill="1" applyBorder="1" applyAlignment="1" applyProtection="1">
      <alignment horizontal="left" vertical="top"/>
      <protection locked="0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NumberFormat="1" applyFont="1" applyFill="1" applyBorder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/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top"/>
    </xf>
    <xf numFmtId="0" fontId="1" fillId="0" borderId="0" xfId="0" applyFont="1" applyFill="1" applyBorder="1" applyAlignment="1"/>
    <xf numFmtId="0" fontId="11" fillId="0" borderId="0" xfId="0" applyFont="1" applyAlignment="1">
      <alignment horizontal="right" vertical="top"/>
    </xf>
    <xf numFmtId="0" fontId="4" fillId="2" borderId="15" xfId="0" applyFont="1" applyFill="1" applyBorder="1" applyAlignment="1"/>
    <xf numFmtId="0" fontId="5" fillId="2" borderId="15" xfId="0" applyFont="1" applyFill="1" applyBorder="1" applyAlignment="1">
      <alignment horizontal="left"/>
    </xf>
    <xf numFmtId="0" fontId="4" fillId="2" borderId="16" xfId="0" applyFont="1" applyFill="1" applyBorder="1" applyAlignment="1"/>
    <xf numFmtId="0" fontId="5" fillId="2" borderId="1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2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>
      <alignment vertical="top"/>
    </xf>
    <xf numFmtId="0" fontId="3" fillId="0" borderId="6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" fillId="0" borderId="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NumberFormat="1" applyFill="1" applyBorder="1" applyAlignment="1" applyProtection="1">
      <alignment vertical="top"/>
      <protection locked="0"/>
    </xf>
    <xf numFmtId="0" fontId="5" fillId="2" borderId="4" xfId="0" quotePrefix="1" applyFont="1" applyFill="1" applyBorder="1" applyAlignment="1">
      <alignment horizontal="left"/>
    </xf>
    <xf numFmtId="0" fontId="10" fillId="0" borderId="5" xfId="0" quotePrefix="1" applyFont="1" applyFill="1" applyBorder="1" applyAlignment="1">
      <alignment vertical="center"/>
    </xf>
    <xf numFmtId="0" fontId="4" fillId="2" borderId="15" xfId="0" quotePrefix="1" applyFont="1" applyFill="1" applyBorder="1" applyAlignment="1">
      <alignment horizontal="left"/>
    </xf>
    <xf numFmtId="0" fontId="4" fillId="2" borderId="16" xfId="0" quotePrefix="1" applyFont="1" applyFill="1" applyBorder="1" applyAlignment="1">
      <alignment horizontal="left"/>
    </xf>
    <xf numFmtId="0" fontId="9" fillId="2" borderId="20" xfId="0" quotePrefix="1" applyFont="1" applyFill="1" applyBorder="1" applyAlignment="1">
      <alignment horizontal="center" vertical="top" wrapText="1"/>
    </xf>
    <xf numFmtId="0" fontId="11" fillId="0" borderId="21" xfId="0" quotePrefix="1" applyFont="1" applyFill="1" applyBorder="1" applyAlignment="1">
      <alignment horizontal="center" vertical="center"/>
    </xf>
    <xf numFmtId="0" fontId="8" fillId="0" borderId="20" xfId="0" quotePrefix="1" applyFont="1" applyFill="1" applyBorder="1" applyAlignment="1">
      <alignment vertical="center" wrapText="1"/>
    </xf>
    <xf numFmtId="0" fontId="11" fillId="0" borderId="20" xfId="0" quotePrefix="1" applyFont="1" applyFill="1" applyBorder="1" applyAlignment="1">
      <alignment horizontal="center" vertical="center"/>
    </xf>
    <xf numFmtId="0" fontId="11" fillId="0" borderId="22" xfId="0" quotePrefix="1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left" vertical="center"/>
    </xf>
    <xf numFmtId="0" fontId="5" fillId="4" borderId="0" xfId="0" quotePrefix="1" applyFont="1" applyFill="1" applyBorder="1" applyAlignment="1">
      <alignment horizontal="left" vertical="center"/>
    </xf>
    <xf numFmtId="0" fontId="5" fillId="3" borderId="0" xfId="0" quotePrefix="1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0" xfId="0" quotePrefix="1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2</xdr:row>
      <xdr:rowOff>133350</xdr:rowOff>
    </xdr:from>
    <xdr:to>
      <xdr:col>12</xdr:col>
      <xdr:colOff>1543050</xdr:colOff>
      <xdr:row>7</xdr:row>
      <xdr:rowOff>123825</xdr:rowOff>
    </xdr:to>
    <xdr:pic>
      <xdr:nvPicPr>
        <xdr:cNvPr id="10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781050"/>
          <a:ext cx="3857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topLeftCell="A46" zoomScaleNormal="100" workbookViewId="0">
      <selection activeCell="J74" sqref="J74"/>
    </sheetView>
  </sheetViews>
  <sheetFormatPr defaultRowHeight="12.75" x14ac:dyDescent="0.2"/>
  <cols>
    <col min="1" max="1" width="3.140625" style="1" customWidth="1"/>
    <col min="2" max="2" width="7.28515625" style="1" customWidth="1"/>
    <col min="3" max="3" width="14.5703125" style="2" customWidth="1"/>
    <col min="4" max="4" width="19.140625" style="2" customWidth="1"/>
    <col min="5" max="5" width="15.5703125" style="2" customWidth="1"/>
    <col min="6" max="6" width="9.85546875" style="2" customWidth="1"/>
    <col min="7" max="7" width="21.7109375" style="2" customWidth="1"/>
    <col min="8" max="8" width="34" style="2" customWidth="1"/>
    <col min="9" max="9" width="7.42578125" style="1" customWidth="1"/>
    <col min="10" max="10" width="11" style="1" customWidth="1"/>
    <col min="11" max="11" width="20.5703125" style="1" customWidth="1"/>
    <col min="12" max="12" width="17.85546875" style="1" customWidth="1"/>
    <col min="13" max="13" width="24.140625" style="1" customWidth="1"/>
    <col min="14" max="14" width="6.7109375" style="1" customWidth="1"/>
    <col min="15" max="15" width="10" style="1" customWidth="1"/>
    <col min="16" max="16384" width="9.140625" style="1"/>
  </cols>
  <sheetData>
    <row r="1" spans="1:15" ht="13.5" thickBot="1" x14ac:dyDescent="0.25">
      <c r="A1" s="48"/>
      <c r="B1" s="60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  <c r="N1" s="63"/>
      <c r="O1" s="3"/>
    </row>
    <row r="2" spans="1:15" ht="37.5" customHeight="1" thickBot="1" x14ac:dyDescent="0.25">
      <c r="A2" s="45"/>
      <c r="B2" s="56"/>
      <c r="C2" s="56" t="s">
        <v>0</v>
      </c>
      <c r="D2" s="56"/>
      <c r="E2" s="57"/>
      <c r="F2" s="75" t="s">
        <v>27</v>
      </c>
      <c r="G2" s="64"/>
      <c r="H2" s="65"/>
      <c r="I2" s="66"/>
      <c r="J2" s="67"/>
      <c r="K2" s="67"/>
      <c r="L2" s="67"/>
      <c r="M2" s="67"/>
      <c r="N2" s="68"/>
    </row>
    <row r="3" spans="1:15" ht="23.25" customHeight="1" x14ac:dyDescent="0.2">
      <c r="A3" s="45"/>
      <c r="B3" s="4"/>
      <c r="C3" s="4" t="s">
        <v>1</v>
      </c>
      <c r="D3" s="4"/>
      <c r="E3" s="4"/>
      <c r="F3" s="76" t="s">
        <v>28</v>
      </c>
      <c r="G3" s="50"/>
      <c r="H3" s="51"/>
      <c r="J3" s="54"/>
      <c r="K3" s="55"/>
      <c r="L3" s="4"/>
      <c r="M3" s="4"/>
      <c r="N3" s="7"/>
    </row>
    <row r="4" spans="1:15" ht="17.25" customHeight="1" x14ac:dyDescent="0.2">
      <c r="A4" s="45"/>
      <c r="B4" s="4"/>
      <c r="C4" s="4" t="s">
        <v>2</v>
      </c>
      <c r="D4" s="4"/>
      <c r="E4" s="4"/>
      <c r="F4" s="77" t="s">
        <v>29</v>
      </c>
      <c r="G4" s="52"/>
      <c r="H4" s="53"/>
      <c r="J4" s="6"/>
      <c r="K4" s="8"/>
      <c r="L4" s="8"/>
      <c r="M4" s="8"/>
      <c r="N4" s="7"/>
    </row>
    <row r="5" spans="1:15" ht="17.25" customHeight="1" x14ac:dyDescent="0.2">
      <c r="A5" s="45"/>
      <c r="B5" s="4"/>
      <c r="C5" s="4" t="s">
        <v>24</v>
      </c>
      <c r="D5" s="4"/>
      <c r="E5" s="4"/>
      <c r="F5" s="77" t="s">
        <v>30</v>
      </c>
      <c r="G5" s="52"/>
      <c r="H5" s="77" t="s">
        <v>32</v>
      </c>
      <c r="J5" s="6"/>
      <c r="K5" s="8"/>
      <c r="L5" s="8"/>
      <c r="M5" s="8"/>
      <c r="N5" s="7"/>
    </row>
    <row r="6" spans="1:15" ht="17.25" customHeight="1" x14ac:dyDescent="0.2">
      <c r="A6" s="45"/>
      <c r="B6" s="4"/>
      <c r="C6" s="4" t="s">
        <v>3</v>
      </c>
      <c r="D6" s="4"/>
      <c r="E6" s="4"/>
      <c r="F6" s="77" t="s">
        <v>461</v>
      </c>
      <c r="G6" s="52"/>
      <c r="H6" s="53"/>
      <c r="J6" s="6"/>
      <c r="K6" s="8"/>
      <c r="L6" s="8"/>
      <c r="M6" s="8"/>
      <c r="N6" s="7"/>
    </row>
    <row r="7" spans="1:15" x14ac:dyDescent="0.2">
      <c r="A7" s="45"/>
      <c r="B7" s="11"/>
      <c r="C7" s="11"/>
      <c r="D7" s="11"/>
      <c r="E7" s="11"/>
      <c r="F7" s="11"/>
      <c r="G7" s="11"/>
      <c r="H7" s="9"/>
      <c r="I7" s="5"/>
      <c r="J7" s="5"/>
      <c r="K7" s="8"/>
      <c r="L7" s="8"/>
      <c r="M7" s="8"/>
      <c r="N7" s="12"/>
    </row>
    <row r="8" spans="1:15" ht="15.75" customHeight="1" x14ac:dyDescent="0.2">
      <c r="A8" s="45"/>
      <c r="B8" s="13"/>
      <c r="C8" s="13" t="s">
        <v>4</v>
      </c>
      <c r="D8" s="74" t="s">
        <v>25</v>
      </c>
      <c r="E8" s="74" t="s">
        <v>26</v>
      </c>
      <c r="F8" s="13"/>
      <c r="G8" s="13"/>
      <c r="J8" s="5"/>
      <c r="K8" s="13"/>
      <c r="L8" s="13"/>
      <c r="M8" s="13"/>
      <c r="N8" s="7"/>
    </row>
    <row r="9" spans="1:15" ht="15.75" customHeight="1" x14ac:dyDescent="0.2">
      <c r="A9" s="45"/>
      <c r="B9" s="10"/>
      <c r="C9" s="10" t="s">
        <v>5</v>
      </c>
      <c r="D9" s="14">
        <f ca="1">TODAY()</f>
        <v>42808</v>
      </c>
      <c r="E9" s="15">
        <f ca="1">NOW()</f>
        <v>42808.618864930555</v>
      </c>
      <c r="F9" s="8"/>
      <c r="G9" s="8"/>
      <c r="J9" s="16"/>
      <c r="K9" s="13"/>
      <c r="L9" s="13"/>
      <c r="M9" s="13"/>
      <c r="N9" s="7"/>
    </row>
    <row r="10" spans="1:15" ht="15.75" customHeight="1" x14ac:dyDescent="0.2">
      <c r="A10" s="45"/>
      <c r="B10" s="10"/>
      <c r="C10" s="10"/>
      <c r="D10" s="14"/>
      <c r="E10" s="15"/>
      <c r="F10" s="10"/>
      <c r="G10" s="10"/>
      <c r="J10" s="16"/>
      <c r="K10" s="13"/>
      <c r="L10" s="13"/>
      <c r="M10" s="13"/>
      <c r="N10" s="7"/>
    </row>
    <row r="11" spans="1:15" s="17" customFormat="1" ht="19.5" customHeight="1" x14ac:dyDescent="0.2">
      <c r="A11" s="45"/>
      <c r="B11" s="58" t="s">
        <v>23</v>
      </c>
      <c r="C11" s="79" t="s">
        <v>34</v>
      </c>
      <c r="D11" s="79" t="s">
        <v>93</v>
      </c>
      <c r="E11" s="79" t="s">
        <v>152</v>
      </c>
      <c r="F11" s="79" t="s">
        <v>182</v>
      </c>
      <c r="G11" s="79" t="s">
        <v>207</v>
      </c>
      <c r="H11" s="79" t="s">
        <v>264</v>
      </c>
      <c r="I11" s="81" t="s">
        <v>323</v>
      </c>
      <c r="J11" s="82" t="s">
        <v>324</v>
      </c>
      <c r="K11" s="79" t="s">
        <v>332</v>
      </c>
      <c r="L11" s="79" t="s">
        <v>388</v>
      </c>
      <c r="M11" s="81" t="s">
        <v>409</v>
      </c>
      <c r="N11" s="46"/>
    </row>
    <row r="12" spans="1:15" s="72" customFormat="1" ht="33.75" x14ac:dyDescent="0.2">
      <c r="A12" s="69"/>
      <c r="B12" s="59">
        <f t="shared" ref="B12:B43" si="0">ROW(B12)-ROW($B$11)</f>
        <v>1</v>
      </c>
      <c r="C12" s="80" t="s">
        <v>35</v>
      </c>
      <c r="D12" s="80" t="s">
        <v>94</v>
      </c>
      <c r="E12" s="80" t="s">
        <v>153</v>
      </c>
      <c r="F12" s="80" t="s">
        <v>153</v>
      </c>
      <c r="G12" s="80" t="s">
        <v>153</v>
      </c>
      <c r="H12" s="80" t="s">
        <v>265</v>
      </c>
      <c r="I12" s="70">
        <v>1</v>
      </c>
      <c r="J12" s="80" t="s">
        <v>153</v>
      </c>
      <c r="K12" s="80" t="s">
        <v>153</v>
      </c>
      <c r="L12" s="80" t="s">
        <v>153</v>
      </c>
      <c r="M12" s="80" t="s">
        <v>153</v>
      </c>
      <c r="N12" s="71"/>
    </row>
    <row r="13" spans="1:15" s="72" customFormat="1" x14ac:dyDescent="0.2">
      <c r="A13" s="69"/>
      <c r="B13" s="59">
        <f t="shared" si="0"/>
        <v>2</v>
      </c>
      <c r="C13" s="80" t="s">
        <v>36</v>
      </c>
      <c r="D13" s="80" t="s">
        <v>95</v>
      </c>
      <c r="E13" s="80" t="s">
        <v>154</v>
      </c>
      <c r="F13" s="80" t="s">
        <v>153</v>
      </c>
      <c r="G13" s="80" t="s">
        <v>208</v>
      </c>
      <c r="H13" s="80" t="s">
        <v>266</v>
      </c>
      <c r="I13" s="70">
        <v>1</v>
      </c>
      <c r="J13" s="80" t="s">
        <v>325</v>
      </c>
      <c r="K13" s="80" t="s">
        <v>333</v>
      </c>
      <c r="L13" s="80" t="s">
        <v>389</v>
      </c>
      <c r="M13" s="80" t="s">
        <v>410</v>
      </c>
      <c r="N13" s="71"/>
    </row>
    <row r="14" spans="1:15" s="72" customFormat="1" x14ac:dyDescent="0.2">
      <c r="A14" s="69"/>
      <c r="B14" s="59">
        <f t="shared" si="0"/>
        <v>3</v>
      </c>
      <c r="C14" s="80" t="s">
        <v>37</v>
      </c>
      <c r="D14" s="80" t="s">
        <v>96</v>
      </c>
      <c r="E14" s="80" t="s">
        <v>96</v>
      </c>
      <c r="F14" s="80" t="s">
        <v>153</v>
      </c>
      <c r="G14" s="80" t="s">
        <v>209</v>
      </c>
      <c r="H14" s="80" t="s">
        <v>267</v>
      </c>
      <c r="I14" s="70">
        <v>1</v>
      </c>
      <c r="J14" s="80" t="s">
        <v>326</v>
      </c>
      <c r="K14" s="80" t="s">
        <v>334</v>
      </c>
      <c r="L14" s="80" t="s">
        <v>390</v>
      </c>
      <c r="M14" s="80" t="s">
        <v>96</v>
      </c>
      <c r="N14" s="71"/>
    </row>
    <row r="15" spans="1:15" s="72" customFormat="1" ht="22.5" x14ac:dyDescent="0.2">
      <c r="A15" s="69"/>
      <c r="B15" s="59">
        <f t="shared" si="0"/>
        <v>4</v>
      </c>
      <c r="C15" s="80" t="s">
        <v>38</v>
      </c>
      <c r="D15" s="80" t="s">
        <v>97</v>
      </c>
      <c r="E15" s="80" t="s">
        <v>155</v>
      </c>
      <c r="F15" s="80" t="s">
        <v>183</v>
      </c>
      <c r="G15" s="80" t="s">
        <v>210</v>
      </c>
      <c r="H15" s="80" t="s">
        <v>268</v>
      </c>
      <c r="I15" s="70">
        <v>6</v>
      </c>
      <c r="J15" s="80" t="s">
        <v>327</v>
      </c>
      <c r="K15" s="80" t="s">
        <v>335</v>
      </c>
      <c r="L15" s="80" t="s">
        <v>391</v>
      </c>
      <c r="M15" s="80" t="s">
        <v>411</v>
      </c>
      <c r="N15" s="71"/>
    </row>
    <row r="16" spans="1:15" s="72" customFormat="1" ht="22.5" x14ac:dyDescent="0.2">
      <c r="A16" s="69"/>
      <c r="B16" s="59">
        <f t="shared" si="0"/>
        <v>5</v>
      </c>
      <c r="C16" s="80" t="s">
        <v>39</v>
      </c>
      <c r="D16" s="80" t="s">
        <v>98</v>
      </c>
      <c r="E16" s="80" t="s">
        <v>155</v>
      </c>
      <c r="F16" s="80" t="s">
        <v>184</v>
      </c>
      <c r="G16" s="80" t="s">
        <v>211</v>
      </c>
      <c r="H16" s="80" t="s">
        <v>269</v>
      </c>
      <c r="I16" s="70">
        <v>2</v>
      </c>
      <c r="J16" s="80" t="s">
        <v>326</v>
      </c>
      <c r="K16" s="80" t="s">
        <v>336</v>
      </c>
      <c r="L16" s="80" t="s">
        <v>391</v>
      </c>
      <c r="M16" s="80" t="s">
        <v>412</v>
      </c>
      <c r="N16" s="71"/>
    </row>
    <row r="17" spans="1:14" s="72" customFormat="1" ht="33.75" x14ac:dyDescent="0.2">
      <c r="A17" s="69"/>
      <c r="B17" s="59">
        <f t="shared" si="0"/>
        <v>6</v>
      </c>
      <c r="C17" s="80" t="s">
        <v>40</v>
      </c>
      <c r="D17" s="80" t="s">
        <v>99</v>
      </c>
      <c r="E17" s="80" t="s">
        <v>155</v>
      </c>
      <c r="F17" s="80" t="s">
        <v>185</v>
      </c>
      <c r="G17" s="80" t="s">
        <v>212</v>
      </c>
      <c r="H17" s="80" t="s">
        <v>270</v>
      </c>
      <c r="I17" s="70">
        <v>14</v>
      </c>
      <c r="J17" s="80" t="s">
        <v>326</v>
      </c>
      <c r="K17" s="80" t="s">
        <v>337</v>
      </c>
      <c r="L17" s="80" t="s">
        <v>391</v>
      </c>
      <c r="M17" s="80" t="s">
        <v>413</v>
      </c>
      <c r="N17" s="71"/>
    </row>
    <row r="18" spans="1:14" s="72" customFormat="1" ht="22.5" x14ac:dyDescent="0.2">
      <c r="A18" s="69"/>
      <c r="B18" s="59">
        <f t="shared" si="0"/>
        <v>7</v>
      </c>
      <c r="C18" s="80" t="s">
        <v>41</v>
      </c>
      <c r="D18" s="80" t="s">
        <v>100</v>
      </c>
      <c r="E18" s="80" t="s">
        <v>155</v>
      </c>
      <c r="F18" s="80" t="s">
        <v>186</v>
      </c>
      <c r="G18" s="80" t="s">
        <v>213</v>
      </c>
      <c r="H18" s="80" t="s">
        <v>271</v>
      </c>
      <c r="I18" s="70">
        <v>2</v>
      </c>
      <c r="J18" s="80" t="s">
        <v>326</v>
      </c>
      <c r="K18" s="80" t="s">
        <v>338</v>
      </c>
      <c r="L18" s="80" t="s">
        <v>392</v>
      </c>
      <c r="M18" s="80" t="s">
        <v>414</v>
      </c>
      <c r="N18" s="71"/>
    </row>
    <row r="19" spans="1:14" s="72" customFormat="1" ht="22.5" x14ac:dyDescent="0.2">
      <c r="A19" s="69"/>
      <c r="B19" s="59">
        <f t="shared" si="0"/>
        <v>8</v>
      </c>
      <c r="C19" s="80" t="s">
        <v>42</v>
      </c>
      <c r="D19" s="80" t="s">
        <v>101</v>
      </c>
      <c r="E19" s="80" t="s">
        <v>155</v>
      </c>
      <c r="F19" s="80" t="s">
        <v>187</v>
      </c>
      <c r="G19" s="80" t="s">
        <v>214</v>
      </c>
      <c r="H19" s="80" t="s">
        <v>272</v>
      </c>
      <c r="I19" s="70">
        <v>4</v>
      </c>
      <c r="J19" s="80" t="s">
        <v>326</v>
      </c>
      <c r="K19" s="80" t="s">
        <v>339</v>
      </c>
      <c r="L19" s="80" t="s">
        <v>391</v>
      </c>
      <c r="M19" s="80" t="s">
        <v>415</v>
      </c>
      <c r="N19" s="71"/>
    </row>
    <row r="20" spans="1:14" s="72" customFormat="1" ht="22.5" x14ac:dyDescent="0.2">
      <c r="A20" s="69"/>
      <c r="B20" s="59">
        <f t="shared" si="0"/>
        <v>9</v>
      </c>
      <c r="C20" s="80" t="s">
        <v>43</v>
      </c>
      <c r="D20" s="80" t="s">
        <v>102</v>
      </c>
      <c r="E20" s="80" t="s">
        <v>155</v>
      </c>
      <c r="F20" s="80" t="s">
        <v>188</v>
      </c>
      <c r="G20" s="80" t="s">
        <v>215</v>
      </c>
      <c r="H20" s="80" t="s">
        <v>273</v>
      </c>
      <c r="I20" s="70">
        <v>4</v>
      </c>
      <c r="J20" s="80" t="s">
        <v>326</v>
      </c>
      <c r="K20" s="80" t="s">
        <v>340</v>
      </c>
      <c r="L20" s="80" t="s">
        <v>391</v>
      </c>
      <c r="M20" s="80" t="s">
        <v>416</v>
      </c>
      <c r="N20" s="71"/>
    </row>
    <row r="21" spans="1:14" s="72" customFormat="1" ht="22.5" x14ac:dyDescent="0.2">
      <c r="A21" s="69"/>
      <c r="B21" s="59">
        <f t="shared" si="0"/>
        <v>10</v>
      </c>
      <c r="C21" s="80" t="s">
        <v>44</v>
      </c>
      <c r="D21" s="80" t="s">
        <v>103</v>
      </c>
      <c r="E21" s="80" t="s">
        <v>156</v>
      </c>
      <c r="F21" s="80" t="s">
        <v>189</v>
      </c>
      <c r="G21" s="80" t="s">
        <v>216</v>
      </c>
      <c r="H21" s="80" t="s">
        <v>274</v>
      </c>
      <c r="I21" s="70">
        <v>1</v>
      </c>
      <c r="J21" s="80" t="s">
        <v>326</v>
      </c>
      <c r="K21" s="80" t="s">
        <v>341</v>
      </c>
      <c r="L21" s="80" t="s">
        <v>393</v>
      </c>
      <c r="M21" s="80" t="s">
        <v>417</v>
      </c>
      <c r="N21" s="71"/>
    </row>
    <row r="22" spans="1:14" s="72" customFormat="1" ht="22.5" x14ac:dyDescent="0.2">
      <c r="A22" s="69"/>
      <c r="B22" s="59">
        <f t="shared" si="0"/>
        <v>11</v>
      </c>
      <c r="C22" s="80" t="s">
        <v>45</v>
      </c>
      <c r="D22" s="80" t="s">
        <v>104</v>
      </c>
      <c r="E22" s="80" t="s">
        <v>157</v>
      </c>
      <c r="F22" s="80" t="s">
        <v>190</v>
      </c>
      <c r="G22" s="80" t="s">
        <v>217</v>
      </c>
      <c r="H22" s="80" t="s">
        <v>275</v>
      </c>
      <c r="I22" s="70">
        <v>1</v>
      </c>
      <c r="J22" s="80" t="s">
        <v>326</v>
      </c>
      <c r="K22" s="80" t="s">
        <v>342</v>
      </c>
      <c r="L22" s="80" t="s">
        <v>393</v>
      </c>
      <c r="M22" s="80" t="s">
        <v>418</v>
      </c>
      <c r="N22" s="71"/>
    </row>
    <row r="23" spans="1:14" s="72" customFormat="1" ht="22.5" x14ac:dyDescent="0.2">
      <c r="A23" s="69"/>
      <c r="B23" s="59">
        <f t="shared" si="0"/>
        <v>12</v>
      </c>
      <c r="C23" s="80" t="s">
        <v>46</v>
      </c>
      <c r="D23" s="80" t="s">
        <v>105</v>
      </c>
      <c r="E23" s="80" t="s">
        <v>105</v>
      </c>
      <c r="F23" s="80" t="s">
        <v>153</v>
      </c>
      <c r="G23" s="80" t="s">
        <v>218</v>
      </c>
      <c r="H23" s="80" t="s">
        <v>276</v>
      </c>
      <c r="I23" s="70">
        <v>1</v>
      </c>
      <c r="J23" s="80" t="s">
        <v>326</v>
      </c>
      <c r="K23" s="80" t="s">
        <v>343</v>
      </c>
      <c r="L23" s="80" t="s">
        <v>394</v>
      </c>
      <c r="M23" s="80" t="s">
        <v>419</v>
      </c>
      <c r="N23" s="71"/>
    </row>
    <row r="24" spans="1:14" s="72" customFormat="1" ht="22.5" x14ac:dyDescent="0.2">
      <c r="A24" s="69"/>
      <c r="B24" s="59">
        <f t="shared" si="0"/>
        <v>13</v>
      </c>
      <c r="C24" s="80" t="s">
        <v>47</v>
      </c>
      <c r="D24" s="80" t="s">
        <v>106</v>
      </c>
      <c r="E24" s="80" t="s">
        <v>158</v>
      </c>
      <c r="F24" s="80" t="s">
        <v>153</v>
      </c>
      <c r="G24" s="80" t="s">
        <v>219</v>
      </c>
      <c r="H24" s="80" t="s">
        <v>277</v>
      </c>
      <c r="I24" s="70">
        <v>1</v>
      </c>
      <c r="J24" s="80" t="s">
        <v>326</v>
      </c>
      <c r="K24" s="80" t="s">
        <v>344</v>
      </c>
      <c r="L24" s="80" t="s">
        <v>394</v>
      </c>
      <c r="M24" s="80" t="s">
        <v>420</v>
      </c>
      <c r="N24" s="71"/>
    </row>
    <row r="25" spans="1:14" s="72" customFormat="1" ht="22.5" x14ac:dyDescent="0.2">
      <c r="A25" s="69"/>
      <c r="B25" s="59">
        <f t="shared" si="0"/>
        <v>14</v>
      </c>
      <c r="C25" s="80" t="s">
        <v>48</v>
      </c>
      <c r="D25" s="80" t="s">
        <v>107</v>
      </c>
      <c r="E25" s="80" t="s">
        <v>159</v>
      </c>
      <c r="F25" s="80" t="s">
        <v>153</v>
      </c>
      <c r="G25" s="80" t="s">
        <v>220</v>
      </c>
      <c r="H25" s="80" t="s">
        <v>278</v>
      </c>
      <c r="I25" s="70">
        <v>1</v>
      </c>
      <c r="J25" s="80" t="s">
        <v>326</v>
      </c>
      <c r="K25" s="80" t="s">
        <v>345</v>
      </c>
      <c r="L25" s="80" t="s">
        <v>394</v>
      </c>
      <c r="M25" s="80" t="s">
        <v>107</v>
      </c>
      <c r="N25" s="71"/>
    </row>
    <row r="26" spans="1:14" s="72" customFormat="1" ht="22.5" x14ac:dyDescent="0.2">
      <c r="A26" s="69"/>
      <c r="B26" s="59">
        <f t="shared" si="0"/>
        <v>15</v>
      </c>
      <c r="C26" s="80" t="s">
        <v>49</v>
      </c>
      <c r="D26" s="80" t="s">
        <v>108</v>
      </c>
      <c r="E26" s="80" t="s">
        <v>108</v>
      </c>
      <c r="F26" s="80" t="s">
        <v>153</v>
      </c>
      <c r="G26" s="80" t="s">
        <v>221</v>
      </c>
      <c r="H26" s="80" t="s">
        <v>279</v>
      </c>
      <c r="I26" s="70">
        <v>1</v>
      </c>
      <c r="J26" s="80" t="s">
        <v>326</v>
      </c>
      <c r="K26" s="80" t="s">
        <v>346</v>
      </c>
      <c r="L26" s="80" t="s">
        <v>395</v>
      </c>
      <c r="M26" s="80" t="s">
        <v>421</v>
      </c>
      <c r="N26" s="71"/>
    </row>
    <row r="27" spans="1:14" s="72" customFormat="1" ht="22.5" x14ac:dyDescent="0.2">
      <c r="A27" s="69"/>
      <c r="B27" s="59">
        <f t="shared" si="0"/>
        <v>16</v>
      </c>
      <c r="C27" s="80" t="s">
        <v>50</v>
      </c>
      <c r="D27" s="80" t="s">
        <v>109</v>
      </c>
      <c r="E27" s="80" t="s">
        <v>160</v>
      </c>
      <c r="F27" s="80" t="s">
        <v>153</v>
      </c>
      <c r="G27" s="80" t="s">
        <v>222</v>
      </c>
      <c r="H27" s="80" t="s">
        <v>280</v>
      </c>
      <c r="I27" s="70">
        <v>1</v>
      </c>
      <c r="J27" s="80" t="s">
        <v>326</v>
      </c>
      <c r="K27" s="80" t="s">
        <v>347</v>
      </c>
      <c r="L27" s="80" t="s">
        <v>395</v>
      </c>
      <c r="M27" s="80" t="s">
        <v>422</v>
      </c>
      <c r="N27" s="71"/>
    </row>
    <row r="28" spans="1:14" s="72" customFormat="1" ht="22.5" x14ac:dyDescent="0.2">
      <c r="A28" s="69"/>
      <c r="B28" s="59">
        <f t="shared" si="0"/>
        <v>17</v>
      </c>
      <c r="C28" s="80" t="s">
        <v>51</v>
      </c>
      <c r="D28" s="80" t="s">
        <v>110</v>
      </c>
      <c r="E28" s="80" t="s">
        <v>110</v>
      </c>
      <c r="F28" s="80" t="s">
        <v>153</v>
      </c>
      <c r="G28" s="80" t="s">
        <v>223</v>
      </c>
      <c r="H28" s="80" t="s">
        <v>281</v>
      </c>
      <c r="I28" s="70">
        <v>1</v>
      </c>
      <c r="J28" s="80" t="s">
        <v>326</v>
      </c>
      <c r="K28" s="80" t="s">
        <v>348</v>
      </c>
      <c r="L28" s="80" t="s">
        <v>395</v>
      </c>
      <c r="M28" s="80" t="s">
        <v>423</v>
      </c>
      <c r="N28" s="71"/>
    </row>
    <row r="29" spans="1:14" s="72" customFormat="1" ht="22.5" x14ac:dyDescent="0.2">
      <c r="A29" s="69"/>
      <c r="B29" s="59">
        <f t="shared" si="0"/>
        <v>18</v>
      </c>
      <c r="C29" s="80" t="s">
        <v>52</v>
      </c>
      <c r="D29" s="80" t="s">
        <v>111</v>
      </c>
      <c r="E29" s="80" t="s">
        <v>161</v>
      </c>
      <c r="F29" s="80" t="s">
        <v>153</v>
      </c>
      <c r="G29" s="80" t="s">
        <v>224</v>
      </c>
      <c r="H29" s="80" t="s">
        <v>282</v>
      </c>
      <c r="I29" s="70">
        <v>1</v>
      </c>
      <c r="J29" s="80" t="s">
        <v>327</v>
      </c>
      <c r="K29" s="80" t="s">
        <v>349</v>
      </c>
      <c r="L29" s="80" t="s">
        <v>396</v>
      </c>
      <c r="M29" s="80" t="s">
        <v>111</v>
      </c>
      <c r="N29" s="71"/>
    </row>
    <row r="30" spans="1:14" s="72" customFormat="1" ht="22.5" x14ac:dyDescent="0.2">
      <c r="A30" s="69"/>
      <c r="B30" s="59">
        <f t="shared" si="0"/>
        <v>19</v>
      </c>
      <c r="C30" s="80" t="s">
        <v>53</v>
      </c>
      <c r="D30" s="80" t="s">
        <v>112</v>
      </c>
      <c r="E30" s="80" t="s">
        <v>112</v>
      </c>
      <c r="F30" s="80" t="s">
        <v>153</v>
      </c>
      <c r="G30" s="80" t="s">
        <v>225</v>
      </c>
      <c r="H30" s="80" t="s">
        <v>283</v>
      </c>
      <c r="I30" s="70">
        <v>1</v>
      </c>
      <c r="J30" s="80" t="s">
        <v>326</v>
      </c>
      <c r="K30" s="80" t="s">
        <v>350</v>
      </c>
      <c r="L30" s="80" t="s">
        <v>395</v>
      </c>
      <c r="M30" s="80" t="s">
        <v>424</v>
      </c>
      <c r="N30" s="71"/>
    </row>
    <row r="31" spans="1:14" s="72" customFormat="1" ht="22.5" x14ac:dyDescent="0.2">
      <c r="A31" s="69"/>
      <c r="B31" s="59">
        <f t="shared" si="0"/>
        <v>20</v>
      </c>
      <c r="C31" s="80" t="s">
        <v>54</v>
      </c>
      <c r="D31" s="80" t="s">
        <v>113</v>
      </c>
      <c r="E31" s="80" t="s">
        <v>162</v>
      </c>
      <c r="F31" s="80" t="s">
        <v>153</v>
      </c>
      <c r="G31" s="80" t="s">
        <v>226</v>
      </c>
      <c r="H31" s="80" t="s">
        <v>284</v>
      </c>
      <c r="I31" s="70">
        <v>1</v>
      </c>
      <c r="J31" s="80" t="s">
        <v>326</v>
      </c>
      <c r="K31" s="80" t="s">
        <v>351</v>
      </c>
      <c r="L31" s="80" t="s">
        <v>395</v>
      </c>
      <c r="M31" s="80" t="s">
        <v>425</v>
      </c>
      <c r="N31" s="71"/>
    </row>
    <row r="32" spans="1:14" s="72" customFormat="1" ht="22.5" x14ac:dyDescent="0.2">
      <c r="A32" s="69"/>
      <c r="B32" s="59">
        <f t="shared" si="0"/>
        <v>21</v>
      </c>
      <c r="C32" s="80" t="s">
        <v>55</v>
      </c>
      <c r="D32" s="80" t="s">
        <v>114</v>
      </c>
      <c r="E32" s="80" t="s">
        <v>163</v>
      </c>
      <c r="F32" s="80" t="s">
        <v>153</v>
      </c>
      <c r="G32" s="80" t="s">
        <v>227</v>
      </c>
      <c r="H32" s="80" t="s">
        <v>285</v>
      </c>
      <c r="I32" s="70">
        <v>2</v>
      </c>
      <c r="J32" s="80" t="s">
        <v>326</v>
      </c>
      <c r="K32" s="80" t="s">
        <v>352</v>
      </c>
      <c r="L32" s="80" t="s">
        <v>396</v>
      </c>
      <c r="M32" s="80" t="s">
        <v>426</v>
      </c>
      <c r="N32" s="71"/>
    </row>
    <row r="33" spans="1:14" s="72" customFormat="1" ht="22.5" x14ac:dyDescent="0.2">
      <c r="A33" s="69"/>
      <c r="B33" s="59">
        <f t="shared" si="0"/>
        <v>22</v>
      </c>
      <c r="C33" s="80" t="s">
        <v>56</v>
      </c>
      <c r="D33" s="80" t="s">
        <v>115</v>
      </c>
      <c r="E33" s="80" t="s">
        <v>164</v>
      </c>
      <c r="F33" s="80" t="s">
        <v>153</v>
      </c>
      <c r="G33" s="80" t="s">
        <v>228</v>
      </c>
      <c r="H33" s="80" t="s">
        <v>286</v>
      </c>
      <c r="I33" s="70">
        <v>1</v>
      </c>
      <c r="J33" s="80" t="s">
        <v>326</v>
      </c>
      <c r="K33" s="80" t="s">
        <v>353</v>
      </c>
      <c r="L33" s="80" t="s">
        <v>394</v>
      </c>
      <c r="M33" s="80" t="s">
        <v>427</v>
      </c>
      <c r="N33" s="71"/>
    </row>
    <row r="34" spans="1:14" s="72" customFormat="1" ht="22.5" x14ac:dyDescent="0.2">
      <c r="A34" s="69"/>
      <c r="B34" s="59">
        <f t="shared" si="0"/>
        <v>23</v>
      </c>
      <c r="C34" s="80" t="s">
        <v>57</v>
      </c>
      <c r="D34" s="80" t="s">
        <v>116</v>
      </c>
      <c r="E34" s="80" t="s">
        <v>165</v>
      </c>
      <c r="F34" s="80" t="s">
        <v>153</v>
      </c>
      <c r="G34" s="80" t="s">
        <v>229</v>
      </c>
      <c r="H34" s="80" t="s">
        <v>287</v>
      </c>
      <c r="I34" s="70">
        <v>2</v>
      </c>
      <c r="J34" s="80" t="s">
        <v>326</v>
      </c>
      <c r="K34" s="80" t="s">
        <v>354</v>
      </c>
      <c r="L34" s="80" t="s">
        <v>397</v>
      </c>
      <c r="M34" s="80" t="s">
        <v>428</v>
      </c>
      <c r="N34" s="71"/>
    </row>
    <row r="35" spans="1:14" s="72" customFormat="1" ht="22.5" x14ac:dyDescent="0.2">
      <c r="A35" s="69"/>
      <c r="B35" s="59">
        <f t="shared" si="0"/>
        <v>24</v>
      </c>
      <c r="C35" s="80" t="s">
        <v>58</v>
      </c>
      <c r="D35" s="80" t="s">
        <v>117</v>
      </c>
      <c r="E35" s="80" t="s">
        <v>166</v>
      </c>
      <c r="F35" s="80" t="s">
        <v>153</v>
      </c>
      <c r="G35" s="80" t="s">
        <v>230</v>
      </c>
      <c r="H35" s="80" t="s">
        <v>288</v>
      </c>
      <c r="I35" s="70">
        <v>5</v>
      </c>
      <c r="J35" s="80" t="s">
        <v>326</v>
      </c>
      <c r="K35" s="80" t="s">
        <v>355</v>
      </c>
      <c r="L35" s="80" t="s">
        <v>398</v>
      </c>
      <c r="M35" s="80" t="s">
        <v>117</v>
      </c>
      <c r="N35" s="71"/>
    </row>
    <row r="36" spans="1:14" s="72" customFormat="1" ht="22.5" x14ac:dyDescent="0.2">
      <c r="A36" s="69"/>
      <c r="B36" s="59">
        <f t="shared" si="0"/>
        <v>25</v>
      </c>
      <c r="C36" s="80" t="s">
        <v>59</v>
      </c>
      <c r="D36" s="80" t="s">
        <v>118</v>
      </c>
      <c r="E36" s="80" t="s">
        <v>153</v>
      </c>
      <c r="F36" s="80" t="s">
        <v>153</v>
      </c>
      <c r="G36" s="80" t="s">
        <v>231</v>
      </c>
      <c r="H36" s="80" t="s">
        <v>289</v>
      </c>
      <c r="I36" s="70">
        <v>1</v>
      </c>
      <c r="J36" s="80" t="s">
        <v>328</v>
      </c>
      <c r="K36" s="80" t="s">
        <v>356</v>
      </c>
      <c r="L36" s="80" t="s">
        <v>328</v>
      </c>
      <c r="M36" s="80" t="s">
        <v>356</v>
      </c>
      <c r="N36" s="71"/>
    </row>
    <row r="37" spans="1:14" s="72" customFormat="1" ht="22.5" x14ac:dyDescent="0.2">
      <c r="A37" s="69"/>
      <c r="B37" s="59">
        <f t="shared" si="0"/>
        <v>26</v>
      </c>
      <c r="C37" s="80" t="s">
        <v>60</v>
      </c>
      <c r="D37" s="80" t="s">
        <v>119</v>
      </c>
      <c r="E37" s="80" t="s">
        <v>167</v>
      </c>
      <c r="F37" s="80" t="s">
        <v>153</v>
      </c>
      <c r="G37" s="80" t="s">
        <v>232</v>
      </c>
      <c r="H37" s="80" t="s">
        <v>290</v>
      </c>
      <c r="I37" s="70">
        <v>1</v>
      </c>
      <c r="J37" s="80" t="s">
        <v>326</v>
      </c>
      <c r="K37" s="80" t="s">
        <v>357</v>
      </c>
      <c r="L37" s="80" t="s">
        <v>399</v>
      </c>
      <c r="M37" s="80" t="s">
        <v>429</v>
      </c>
      <c r="N37" s="71"/>
    </row>
    <row r="38" spans="1:14" s="72" customFormat="1" ht="22.5" x14ac:dyDescent="0.2">
      <c r="A38" s="69"/>
      <c r="B38" s="59">
        <f t="shared" si="0"/>
        <v>27</v>
      </c>
      <c r="C38" s="80" t="s">
        <v>61</v>
      </c>
      <c r="D38" s="80" t="s">
        <v>120</v>
      </c>
      <c r="E38" s="80" t="s">
        <v>168</v>
      </c>
      <c r="F38" s="80" t="s">
        <v>153</v>
      </c>
      <c r="G38" s="80" t="s">
        <v>233</v>
      </c>
      <c r="H38" s="80" t="s">
        <v>291</v>
      </c>
      <c r="I38" s="70">
        <v>1</v>
      </c>
      <c r="J38" s="80" t="s">
        <v>329</v>
      </c>
      <c r="K38" s="80" t="s">
        <v>120</v>
      </c>
      <c r="L38" s="80" t="s">
        <v>329</v>
      </c>
      <c r="M38" s="80" t="s">
        <v>120</v>
      </c>
      <c r="N38" s="71"/>
    </row>
    <row r="39" spans="1:14" s="72" customFormat="1" x14ac:dyDescent="0.2">
      <c r="A39" s="69"/>
      <c r="B39" s="59">
        <f t="shared" si="0"/>
        <v>28</v>
      </c>
      <c r="C39" s="80" t="s">
        <v>62</v>
      </c>
      <c r="D39" s="80" t="s">
        <v>121</v>
      </c>
      <c r="E39" s="80" t="s">
        <v>169</v>
      </c>
      <c r="F39" s="80" t="s">
        <v>153</v>
      </c>
      <c r="G39" s="80" t="s">
        <v>234</v>
      </c>
      <c r="H39" s="80" t="s">
        <v>292</v>
      </c>
      <c r="I39" s="70">
        <v>1</v>
      </c>
      <c r="J39" s="80" t="s">
        <v>326</v>
      </c>
      <c r="K39" s="80" t="s">
        <v>358</v>
      </c>
      <c r="L39" s="80" t="s">
        <v>400</v>
      </c>
      <c r="M39" s="80" t="s">
        <v>430</v>
      </c>
      <c r="N39" s="71"/>
    </row>
    <row r="40" spans="1:14" s="72" customFormat="1" x14ac:dyDescent="0.2">
      <c r="A40" s="69"/>
      <c r="B40" s="59">
        <f t="shared" si="0"/>
        <v>29</v>
      </c>
      <c r="C40" s="80" t="s">
        <v>63</v>
      </c>
      <c r="D40" s="80" t="s">
        <v>122</v>
      </c>
      <c r="E40" s="80" t="s">
        <v>170</v>
      </c>
      <c r="F40" s="80" t="s">
        <v>153</v>
      </c>
      <c r="G40" s="80" t="s">
        <v>235</v>
      </c>
      <c r="H40" s="80" t="s">
        <v>293</v>
      </c>
      <c r="I40" s="70">
        <v>1</v>
      </c>
      <c r="J40" s="80" t="s">
        <v>326</v>
      </c>
      <c r="K40" s="80" t="s">
        <v>359</v>
      </c>
      <c r="L40" s="80" t="s">
        <v>401</v>
      </c>
      <c r="M40" s="80" t="s">
        <v>431</v>
      </c>
      <c r="N40" s="71"/>
    </row>
    <row r="41" spans="1:14" s="72" customFormat="1" x14ac:dyDescent="0.2">
      <c r="A41" s="69"/>
      <c r="B41" s="59">
        <f t="shared" si="0"/>
        <v>30</v>
      </c>
      <c r="C41" s="80" t="s">
        <v>64</v>
      </c>
      <c r="D41" s="80" t="s">
        <v>123</v>
      </c>
      <c r="E41" s="80" t="s">
        <v>171</v>
      </c>
      <c r="F41" s="80" t="s">
        <v>191</v>
      </c>
      <c r="G41" s="80" t="s">
        <v>236</v>
      </c>
      <c r="H41" s="80" t="s">
        <v>294</v>
      </c>
      <c r="I41" s="70">
        <v>1</v>
      </c>
      <c r="J41" s="80" t="s">
        <v>326</v>
      </c>
      <c r="K41" s="80" t="s">
        <v>360</v>
      </c>
      <c r="L41" s="80" t="s">
        <v>402</v>
      </c>
      <c r="M41" s="80" t="s">
        <v>432</v>
      </c>
      <c r="N41" s="71"/>
    </row>
    <row r="42" spans="1:14" s="72" customFormat="1" x14ac:dyDescent="0.2">
      <c r="A42" s="69"/>
      <c r="B42" s="59">
        <f t="shared" si="0"/>
        <v>31</v>
      </c>
      <c r="C42" s="80" t="s">
        <v>65</v>
      </c>
      <c r="D42" s="80" t="s">
        <v>124</v>
      </c>
      <c r="E42" s="80" t="s">
        <v>171</v>
      </c>
      <c r="F42" s="80" t="s">
        <v>192</v>
      </c>
      <c r="G42" s="80" t="s">
        <v>237</v>
      </c>
      <c r="H42" s="80" t="s">
        <v>295</v>
      </c>
      <c r="I42" s="70">
        <v>2</v>
      </c>
      <c r="J42" s="80" t="s">
        <v>326</v>
      </c>
      <c r="K42" s="80" t="s">
        <v>361</v>
      </c>
      <c r="L42" s="80" t="s">
        <v>402</v>
      </c>
      <c r="M42" s="80" t="s">
        <v>433</v>
      </c>
      <c r="N42" s="71"/>
    </row>
    <row r="43" spans="1:14" s="72" customFormat="1" x14ac:dyDescent="0.2">
      <c r="A43" s="69"/>
      <c r="B43" s="59">
        <f t="shared" si="0"/>
        <v>32</v>
      </c>
      <c r="C43" s="80" t="s">
        <v>66</v>
      </c>
      <c r="D43" s="80" t="s">
        <v>125</v>
      </c>
      <c r="E43" s="80" t="s">
        <v>171</v>
      </c>
      <c r="F43" s="80" t="s">
        <v>193</v>
      </c>
      <c r="G43" s="80" t="s">
        <v>238</v>
      </c>
      <c r="H43" s="80" t="s">
        <v>296</v>
      </c>
      <c r="I43" s="70">
        <v>5</v>
      </c>
      <c r="J43" s="80" t="s">
        <v>326</v>
      </c>
      <c r="K43" s="80" t="s">
        <v>362</v>
      </c>
      <c r="L43" s="80" t="s">
        <v>402</v>
      </c>
      <c r="M43" s="80" t="s">
        <v>434</v>
      </c>
      <c r="N43" s="71"/>
    </row>
    <row r="44" spans="1:14" s="72" customFormat="1" x14ac:dyDescent="0.2">
      <c r="A44" s="69"/>
      <c r="B44" s="59">
        <f t="shared" ref="B44:B69" si="1">ROW(B44)-ROW($B$11)</f>
        <v>33</v>
      </c>
      <c r="C44" s="80" t="s">
        <v>67</v>
      </c>
      <c r="D44" s="80" t="s">
        <v>126</v>
      </c>
      <c r="E44" s="80" t="s">
        <v>171</v>
      </c>
      <c r="F44" s="80" t="s">
        <v>194</v>
      </c>
      <c r="G44" s="80" t="s">
        <v>239</v>
      </c>
      <c r="H44" s="80" t="s">
        <v>297</v>
      </c>
      <c r="I44" s="70">
        <v>1</v>
      </c>
      <c r="J44" s="80" t="s">
        <v>326</v>
      </c>
      <c r="K44" s="80" t="s">
        <v>363</v>
      </c>
      <c r="L44" s="80" t="s">
        <v>402</v>
      </c>
      <c r="M44" s="80" t="s">
        <v>435</v>
      </c>
      <c r="N44" s="71"/>
    </row>
    <row r="45" spans="1:14" s="72" customFormat="1" x14ac:dyDescent="0.2">
      <c r="A45" s="69"/>
      <c r="B45" s="59">
        <f t="shared" si="1"/>
        <v>34</v>
      </c>
      <c r="C45" s="80" t="s">
        <v>68</v>
      </c>
      <c r="D45" s="80" t="s">
        <v>127</v>
      </c>
      <c r="E45" s="80" t="s">
        <v>171</v>
      </c>
      <c r="F45" s="80" t="s">
        <v>195</v>
      </c>
      <c r="G45" s="80" t="s">
        <v>240</v>
      </c>
      <c r="H45" s="80" t="s">
        <v>298</v>
      </c>
      <c r="I45" s="70">
        <v>1</v>
      </c>
      <c r="J45" s="80" t="s">
        <v>326</v>
      </c>
      <c r="K45" s="80" t="s">
        <v>364</v>
      </c>
      <c r="L45" s="80" t="s">
        <v>402</v>
      </c>
      <c r="M45" s="80" t="s">
        <v>436</v>
      </c>
      <c r="N45" s="71"/>
    </row>
    <row r="46" spans="1:14" s="72" customFormat="1" x14ac:dyDescent="0.2">
      <c r="A46" s="69"/>
      <c r="B46" s="59">
        <f t="shared" si="1"/>
        <v>35</v>
      </c>
      <c r="C46" s="80" t="s">
        <v>69</v>
      </c>
      <c r="D46" s="80" t="s">
        <v>128</v>
      </c>
      <c r="E46" s="80" t="s">
        <v>171</v>
      </c>
      <c r="F46" s="80" t="s">
        <v>195</v>
      </c>
      <c r="G46" s="80" t="s">
        <v>241</v>
      </c>
      <c r="H46" s="80" t="s">
        <v>299</v>
      </c>
      <c r="I46" s="70">
        <v>1</v>
      </c>
      <c r="J46" s="80" t="s">
        <v>326</v>
      </c>
      <c r="K46" s="80" t="s">
        <v>365</v>
      </c>
      <c r="L46" s="80" t="s">
        <v>402</v>
      </c>
      <c r="M46" s="80" t="s">
        <v>437</v>
      </c>
      <c r="N46" s="71"/>
    </row>
    <row r="47" spans="1:14" s="72" customFormat="1" x14ac:dyDescent="0.2">
      <c r="A47" s="69"/>
      <c r="B47" s="59">
        <f t="shared" si="1"/>
        <v>36</v>
      </c>
      <c r="C47" s="80" t="s">
        <v>70</v>
      </c>
      <c r="D47" s="80" t="s">
        <v>129</v>
      </c>
      <c r="E47" s="80" t="s">
        <v>171</v>
      </c>
      <c r="F47" s="80" t="s">
        <v>196</v>
      </c>
      <c r="G47" s="80" t="s">
        <v>242</v>
      </c>
      <c r="H47" s="80" t="s">
        <v>300</v>
      </c>
      <c r="I47" s="70">
        <v>4</v>
      </c>
      <c r="J47" s="80" t="s">
        <v>326</v>
      </c>
      <c r="K47" s="80" t="s">
        <v>366</v>
      </c>
      <c r="L47" s="80" t="s">
        <v>402</v>
      </c>
      <c r="M47" s="80" t="s">
        <v>438</v>
      </c>
      <c r="N47" s="71"/>
    </row>
    <row r="48" spans="1:14" s="72" customFormat="1" ht="22.5" x14ac:dyDescent="0.2">
      <c r="A48" s="69"/>
      <c r="B48" s="59">
        <f t="shared" si="1"/>
        <v>37</v>
      </c>
      <c r="C48" s="80" t="s">
        <v>71</v>
      </c>
      <c r="D48" s="80" t="s">
        <v>130</v>
      </c>
      <c r="E48" s="80" t="s">
        <v>171</v>
      </c>
      <c r="F48" s="80" t="s">
        <v>197</v>
      </c>
      <c r="G48" s="80" t="s">
        <v>243</v>
      </c>
      <c r="H48" s="80" t="s">
        <v>301</v>
      </c>
      <c r="I48" s="70">
        <v>10</v>
      </c>
      <c r="J48" s="80" t="s">
        <v>326</v>
      </c>
      <c r="K48" s="80" t="s">
        <v>367</v>
      </c>
      <c r="L48" s="80" t="s">
        <v>402</v>
      </c>
      <c r="M48" s="80" t="s">
        <v>439</v>
      </c>
      <c r="N48" s="71"/>
    </row>
    <row r="49" spans="1:14" s="72" customFormat="1" x14ac:dyDescent="0.2">
      <c r="A49" s="69"/>
      <c r="B49" s="59">
        <f t="shared" si="1"/>
        <v>38</v>
      </c>
      <c r="C49" s="80" t="s">
        <v>72</v>
      </c>
      <c r="D49" s="80" t="s">
        <v>131</v>
      </c>
      <c r="E49" s="80" t="s">
        <v>171</v>
      </c>
      <c r="F49" s="80" t="s">
        <v>198</v>
      </c>
      <c r="G49" s="80" t="s">
        <v>244</v>
      </c>
      <c r="H49" s="80" t="s">
        <v>302</v>
      </c>
      <c r="I49" s="70">
        <v>1</v>
      </c>
      <c r="J49" s="80" t="s">
        <v>326</v>
      </c>
      <c r="K49" s="80" t="s">
        <v>368</v>
      </c>
      <c r="L49" s="80" t="s">
        <v>402</v>
      </c>
      <c r="M49" s="80" t="s">
        <v>440</v>
      </c>
      <c r="N49" s="71"/>
    </row>
    <row r="50" spans="1:14" s="72" customFormat="1" x14ac:dyDescent="0.2">
      <c r="A50" s="69"/>
      <c r="B50" s="59">
        <f t="shared" si="1"/>
        <v>39</v>
      </c>
      <c r="C50" s="80" t="s">
        <v>73</v>
      </c>
      <c r="D50" s="80" t="s">
        <v>132</v>
      </c>
      <c r="E50" s="80" t="s">
        <v>171</v>
      </c>
      <c r="F50" s="80" t="s">
        <v>199</v>
      </c>
      <c r="G50" s="80" t="s">
        <v>245</v>
      </c>
      <c r="H50" s="80" t="s">
        <v>303</v>
      </c>
      <c r="I50" s="70">
        <v>2</v>
      </c>
      <c r="J50" s="80" t="s">
        <v>326</v>
      </c>
      <c r="K50" s="80" t="s">
        <v>369</v>
      </c>
      <c r="L50" s="80" t="s">
        <v>402</v>
      </c>
      <c r="M50" s="80" t="s">
        <v>441</v>
      </c>
      <c r="N50" s="71"/>
    </row>
    <row r="51" spans="1:14" s="72" customFormat="1" x14ac:dyDescent="0.2">
      <c r="A51" s="69"/>
      <c r="B51" s="59">
        <f t="shared" si="1"/>
        <v>40</v>
      </c>
      <c r="C51" s="80" t="s">
        <v>74</v>
      </c>
      <c r="D51" s="80" t="s">
        <v>133</v>
      </c>
      <c r="E51" s="80" t="s">
        <v>171</v>
      </c>
      <c r="F51" s="80" t="s">
        <v>200</v>
      </c>
      <c r="G51" s="80" t="s">
        <v>246</v>
      </c>
      <c r="H51" s="80" t="s">
        <v>304</v>
      </c>
      <c r="I51" s="70">
        <v>1</v>
      </c>
      <c r="J51" s="80" t="s">
        <v>326</v>
      </c>
      <c r="K51" s="80" t="s">
        <v>370</v>
      </c>
      <c r="L51" s="80" t="s">
        <v>402</v>
      </c>
      <c r="M51" s="80" t="s">
        <v>442</v>
      </c>
      <c r="N51" s="71"/>
    </row>
    <row r="52" spans="1:14" s="72" customFormat="1" x14ac:dyDescent="0.2">
      <c r="A52" s="69"/>
      <c r="B52" s="59">
        <f t="shared" si="1"/>
        <v>41</v>
      </c>
      <c r="C52" s="80" t="s">
        <v>75</v>
      </c>
      <c r="D52" s="80" t="s">
        <v>134</v>
      </c>
      <c r="E52" s="80" t="s">
        <v>172</v>
      </c>
      <c r="F52" s="80" t="s">
        <v>201</v>
      </c>
      <c r="G52" s="80" t="s">
        <v>247</v>
      </c>
      <c r="H52" s="80" t="s">
        <v>305</v>
      </c>
      <c r="I52" s="70">
        <v>3</v>
      </c>
      <c r="J52" s="80" t="s">
        <v>327</v>
      </c>
      <c r="K52" s="80" t="s">
        <v>371</v>
      </c>
      <c r="L52" s="80" t="s">
        <v>402</v>
      </c>
      <c r="M52" s="80" t="s">
        <v>443</v>
      </c>
      <c r="N52" s="71"/>
    </row>
    <row r="53" spans="1:14" s="72" customFormat="1" x14ac:dyDescent="0.2">
      <c r="A53" s="69"/>
      <c r="B53" s="59">
        <f t="shared" si="1"/>
        <v>42</v>
      </c>
      <c r="C53" s="80" t="s">
        <v>76</v>
      </c>
      <c r="D53" s="80" t="s">
        <v>135</v>
      </c>
      <c r="E53" s="80" t="s">
        <v>171</v>
      </c>
      <c r="F53" s="80" t="s">
        <v>202</v>
      </c>
      <c r="G53" s="80" t="s">
        <v>248</v>
      </c>
      <c r="H53" s="80" t="s">
        <v>306</v>
      </c>
      <c r="I53" s="70">
        <v>1</v>
      </c>
      <c r="J53" s="80" t="s">
        <v>326</v>
      </c>
      <c r="K53" s="80" t="s">
        <v>372</v>
      </c>
      <c r="L53" s="80" t="s">
        <v>402</v>
      </c>
      <c r="M53" s="80" t="s">
        <v>444</v>
      </c>
      <c r="N53" s="71"/>
    </row>
    <row r="54" spans="1:14" s="72" customFormat="1" x14ac:dyDescent="0.2">
      <c r="A54" s="69"/>
      <c r="B54" s="59">
        <f t="shared" si="1"/>
        <v>43</v>
      </c>
      <c r="C54" s="80" t="s">
        <v>77</v>
      </c>
      <c r="D54" s="80" t="s">
        <v>136</v>
      </c>
      <c r="E54" s="80" t="s">
        <v>173</v>
      </c>
      <c r="F54" s="80" t="s">
        <v>203</v>
      </c>
      <c r="G54" s="80" t="s">
        <v>249</v>
      </c>
      <c r="H54" s="80" t="s">
        <v>307</v>
      </c>
      <c r="I54" s="70">
        <v>2</v>
      </c>
      <c r="J54" s="80" t="s">
        <v>330</v>
      </c>
      <c r="K54" s="80" t="s">
        <v>373</v>
      </c>
      <c r="L54" s="80" t="s">
        <v>402</v>
      </c>
      <c r="M54" s="80" t="s">
        <v>445</v>
      </c>
      <c r="N54" s="71"/>
    </row>
    <row r="55" spans="1:14" s="72" customFormat="1" x14ac:dyDescent="0.2">
      <c r="A55" s="69"/>
      <c r="B55" s="59">
        <f t="shared" si="1"/>
        <v>44</v>
      </c>
      <c r="C55" s="80" t="s">
        <v>78</v>
      </c>
      <c r="D55" s="80" t="s">
        <v>137</v>
      </c>
      <c r="E55" s="80" t="s">
        <v>171</v>
      </c>
      <c r="F55" s="80" t="s">
        <v>204</v>
      </c>
      <c r="G55" s="80" t="s">
        <v>250</v>
      </c>
      <c r="H55" s="80" t="s">
        <v>308</v>
      </c>
      <c r="I55" s="70">
        <v>3</v>
      </c>
      <c r="J55" s="80" t="s">
        <v>326</v>
      </c>
      <c r="K55" s="80" t="s">
        <v>374</v>
      </c>
      <c r="L55" s="80" t="s">
        <v>402</v>
      </c>
      <c r="M55" s="80" t="s">
        <v>446</v>
      </c>
      <c r="N55" s="71"/>
    </row>
    <row r="56" spans="1:14" s="72" customFormat="1" ht="22.5" x14ac:dyDescent="0.2">
      <c r="A56" s="69"/>
      <c r="B56" s="59">
        <f t="shared" si="1"/>
        <v>45</v>
      </c>
      <c r="C56" s="80" t="s">
        <v>79</v>
      </c>
      <c r="D56" s="80" t="s">
        <v>138</v>
      </c>
      <c r="E56" s="80" t="s">
        <v>174</v>
      </c>
      <c r="F56" s="80" t="s">
        <v>205</v>
      </c>
      <c r="G56" s="80" t="s">
        <v>251</v>
      </c>
      <c r="H56" s="80" t="s">
        <v>309</v>
      </c>
      <c r="I56" s="70">
        <v>6</v>
      </c>
      <c r="J56" s="80" t="s">
        <v>326</v>
      </c>
      <c r="K56" s="80" t="s">
        <v>375</v>
      </c>
      <c r="L56" s="80" t="s">
        <v>402</v>
      </c>
      <c r="M56" s="80" t="s">
        <v>447</v>
      </c>
      <c r="N56" s="71"/>
    </row>
    <row r="57" spans="1:14" s="72" customFormat="1" x14ac:dyDescent="0.2">
      <c r="A57" s="69"/>
      <c r="B57" s="59">
        <f t="shared" si="1"/>
        <v>46</v>
      </c>
      <c r="C57" s="80" t="s">
        <v>80</v>
      </c>
      <c r="D57" s="80" t="s">
        <v>139</v>
      </c>
      <c r="E57" s="80" t="s">
        <v>174</v>
      </c>
      <c r="F57" s="80" t="s">
        <v>193</v>
      </c>
      <c r="G57" s="80" t="s">
        <v>252</v>
      </c>
      <c r="H57" s="80" t="s">
        <v>310</v>
      </c>
      <c r="I57" s="70">
        <v>1</v>
      </c>
      <c r="J57" s="80" t="s">
        <v>326</v>
      </c>
      <c r="K57" s="80" t="s">
        <v>376</v>
      </c>
      <c r="L57" s="80" t="s">
        <v>402</v>
      </c>
      <c r="M57" s="80" t="s">
        <v>448</v>
      </c>
      <c r="N57" s="71"/>
    </row>
    <row r="58" spans="1:14" s="72" customFormat="1" x14ac:dyDescent="0.2">
      <c r="A58" s="69"/>
      <c r="B58" s="59">
        <f t="shared" si="1"/>
        <v>47</v>
      </c>
      <c r="C58" s="80" t="s">
        <v>81</v>
      </c>
      <c r="D58" s="80" t="s">
        <v>140</v>
      </c>
      <c r="E58" s="80" t="s">
        <v>171</v>
      </c>
      <c r="F58" s="80" t="s">
        <v>206</v>
      </c>
      <c r="G58" s="80" t="s">
        <v>253</v>
      </c>
      <c r="H58" s="80" t="s">
        <v>311</v>
      </c>
      <c r="I58" s="70">
        <v>3</v>
      </c>
      <c r="J58" s="80" t="s">
        <v>326</v>
      </c>
      <c r="K58" s="80" t="s">
        <v>377</v>
      </c>
      <c r="L58" s="80" t="s">
        <v>402</v>
      </c>
      <c r="M58" s="80" t="s">
        <v>449</v>
      </c>
      <c r="N58" s="71"/>
    </row>
    <row r="59" spans="1:14" s="72" customFormat="1" x14ac:dyDescent="0.2">
      <c r="A59" s="69"/>
      <c r="B59" s="59">
        <f t="shared" si="1"/>
        <v>48</v>
      </c>
      <c r="C59" s="80" t="s">
        <v>82</v>
      </c>
      <c r="D59" s="80" t="s">
        <v>141</v>
      </c>
      <c r="E59" s="80" t="s">
        <v>171</v>
      </c>
      <c r="F59" s="80" t="s">
        <v>197</v>
      </c>
      <c r="G59" s="80" t="s">
        <v>254</v>
      </c>
      <c r="H59" s="80" t="s">
        <v>312</v>
      </c>
      <c r="I59" s="70">
        <v>2</v>
      </c>
      <c r="J59" s="80" t="s">
        <v>326</v>
      </c>
      <c r="K59" s="80" t="s">
        <v>378</v>
      </c>
      <c r="L59" s="80" t="s">
        <v>402</v>
      </c>
      <c r="M59" s="80" t="s">
        <v>450</v>
      </c>
      <c r="N59" s="71"/>
    </row>
    <row r="60" spans="1:14" s="72" customFormat="1" ht="22.5" x14ac:dyDescent="0.2">
      <c r="A60" s="69"/>
      <c r="B60" s="59">
        <f t="shared" si="1"/>
        <v>49</v>
      </c>
      <c r="C60" s="80" t="s">
        <v>83</v>
      </c>
      <c r="D60" s="80" t="s">
        <v>142</v>
      </c>
      <c r="E60" s="80" t="s">
        <v>153</v>
      </c>
      <c r="F60" s="80" t="s">
        <v>153</v>
      </c>
      <c r="G60" s="80" t="s">
        <v>255</v>
      </c>
      <c r="H60" s="80" t="s">
        <v>313</v>
      </c>
      <c r="I60" s="70">
        <v>8</v>
      </c>
      <c r="J60" s="80" t="s">
        <v>331</v>
      </c>
      <c r="K60" s="80" t="s">
        <v>142</v>
      </c>
      <c r="L60" s="80" t="s">
        <v>331</v>
      </c>
      <c r="M60" s="80" t="s">
        <v>142</v>
      </c>
      <c r="N60" s="71"/>
    </row>
    <row r="61" spans="1:14" s="72" customFormat="1" x14ac:dyDescent="0.2">
      <c r="A61" s="69"/>
      <c r="B61" s="59">
        <f t="shared" si="1"/>
        <v>50</v>
      </c>
      <c r="C61" s="80" t="s">
        <v>84</v>
      </c>
      <c r="D61" s="80" t="s">
        <v>143</v>
      </c>
      <c r="E61" s="80" t="s">
        <v>143</v>
      </c>
      <c r="F61" s="80" t="s">
        <v>153</v>
      </c>
      <c r="G61" s="80" t="s">
        <v>256</v>
      </c>
      <c r="H61" s="80" t="s">
        <v>314</v>
      </c>
      <c r="I61" s="70">
        <v>4</v>
      </c>
      <c r="J61" s="80" t="s">
        <v>326</v>
      </c>
      <c r="K61" s="80" t="s">
        <v>379</v>
      </c>
      <c r="L61" s="80" t="s">
        <v>403</v>
      </c>
      <c r="M61" s="80" t="s">
        <v>143</v>
      </c>
      <c r="N61" s="71"/>
    </row>
    <row r="62" spans="1:14" s="72" customFormat="1" ht="22.5" x14ac:dyDescent="0.2">
      <c r="A62" s="69"/>
      <c r="B62" s="59">
        <f t="shared" si="1"/>
        <v>51</v>
      </c>
      <c r="C62" s="80" t="s">
        <v>85</v>
      </c>
      <c r="D62" s="80" t="s">
        <v>144</v>
      </c>
      <c r="E62" s="80" t="s">
        <v>175</v>
      </c>
      <c r="F62" s="80" t="s">
        <v>153</v>
      </c>
      <c r="G62" s="80" t="s">
        <v>257</v>
      </c>
      <c r="H62" s="80" t="s">
        <v>315</v>
      </c>
      <c r="I62" s="70">
        <v>1</v>
      </c>
      <c r="J62" s="80" t="s">
        <v>326</v>
      </c>
      <c r="K62" s="80" t="s">
        <v>380</v>
      </c>
      <c r="L62" s="80" t="s">
        <v>404</v>
      </c>
      <c r="M62" s="80" t="s">
        <v>451</v>
      </c>
      <c r="N62" s="71"/>
    </row>
    <row r="63" spans="1:14" s="72" customFormat="1" ht="33.75" x14ac:dyDescent="0.2">
      <c r="A63" s="69"/>
      <c r="B63" s="59">
        <f t="shared" si="1"/>
        <v>52</v>
      </c>
      <c r="C63" s="80" t="s">
        <v>86</v>
      </c>
      <c r="D63" s="80" t="s">
        <v>145</v>
      </c>
      <c r="E63" s="80" t="s">
        <v>176</v>
      </c>
      <c r="F63" s="80" t="s">
        <v>153</v>
      </c>
      <c r="G63" s="80" t="s">
        <v>258</v>
      </c>
      <c r="H63" s="80" t="s">
        <v>316</v>
      </c>
      <c r="I63" s="70">
        <v>1</v>
      </c>
      <c r="J63" s="80" t="s">
        <v>326</v>
      </c>
      <c r="K63" s="80" t="s">
        <v>381</v>
      </c>
      <c r="L63" s="80" t="s">
        <v>404</v>
      </c>
      <c r="M63" s="80" t="s">
        <v>145</v>
      </c>
      <c r="N63" s="71"/>
    </row>
    <row r="64" spans="1:14" s="72" customFormat="1" x14ac:dyDescent="0.2">
      <c r="A64" s="69"/>
      <c r="B64" s="59">
        <f t="shared" si="1"/>
        <v>53</v>
      </c>
      <c r="C64" s="80" t="s">
        <v>87</v>
      </c>
      <c r="D64" s="80" t="s">
        <v>146</v>
      </c>
      <c r="E64" s="80" t="s">
        <v>177</v>
      </c>
      <c r="F64" s="80" t="s">
        <v>153</v>
      </c>
      <c r="G64" s="80" t="s">
        <v>259</v>
      </c>
      <c r="H64" s="80" t="s">
        <v>317</v>
      </c>
      <c r="I64" s="70">
        <v>1</v>
      </c>
      <c r="J64" s="80" t="s">
        <v>326</v>
      </c>
      <c r="K64" s="80" t="s">
        <v>382</v>
      </c>
      <c r="L64" s="80" t="s">
        <v>404</v>
      </c>
      <c r="M64" s="80" t="s">
        <v>452</v>
      </c>
      <c r="N64" s="71"/>
    </row>
    <row r="65" spans="1:14" s="72" customFormat="1" ht="22.5" x14ac:dyDescent="0.2">
      <c r="A65" s="69"/>
      <c r="B65" s="59">
        <f t="shared" si="1"/>
        <v>54</v>
      </c>
      <c r="C65" s="80" t="s">
        <v>88</v>
      </c>
      <c r="D65" s="80" t="s">
        <v>147</v>
      </c>
      <c r="E65" s="80" t="s">
        <v>178</v>
      </c>
      <c r="F65" s="80" t="s">
        <v>153</v>
      </c>
      <c r="G65" s="80" t="s">
        <v>260</v>
      </c>
      <c r="H65" s="80" t="s">
        <v>318</v>
      </c>
      <c r="I65" s="70">
        <v>1</v>
      </c>
      <c r="J65" s="80" t="s">
        <v>327</v>
      </c>
      <c r="K65" s="80" t="s">
        <v>383</v>
      </c>
      <c r="L65" s="80" t="s">
        <v>405</v>
      </c>
      <c r="M65" s="80" t="s">
        <v>147</v>
      </c>
      <c r="N65" s="71"/>
    </row>
    <row r="66" spans="1:14" s="72" customFormat="1" x14ac:dyDescent="0.2">
      <c r="A66" s="69"/>
      <c r="B66" s="59">
        <f t="shared" si="1"/>
        <v>55</v>
      </c>
      <c r="C66" s="80" t="s">
        <v>89</v>
      </c>
      <c r="D66" s="80" t="s">
        <v>148</v>
      </c>
      <c r="E66" s="80" t="s">
        <v>179</v>
      </c>
      <c r="F66" s="80" t="s">
        <v>153</v>
      </c>
      <c r="G66" s="80" t="s">
        <v>261</v>
      </c>
      <c r="H66" s="80" t="s">
        <v>319</v>
      </c>
      <c r="I66" s="70">
        <v>1</v>
      </c>
      <c r="J66" s="80" t="s">
        <v>326</v>
      </c>
      <c r="K66" s="80" t="s">
        <v>384</v>
      </c>
      <c r="L66" s="80" t="s">
        <v>404</v>
      </c>
      <c r="M66" s="80" t="s">
        <v>453</v>
      </c>
      <c r="N66" s="71"/>
    </row>
    <row r="67" spans="1:14" s="72" customFormat="1" x14ac:dyDescent="0.2">
      <c r="A67" s="69"/>
      <c r="B67" s="86">
        <f t="shared" si="1"/>
        <v>56</v>
      </c>
      <c r="C67" s="87" t="s">
        <v>90</v>
      </c>
      <c r="D67" s="87" t="s">
        <v>149</v>
      </c>
      <c r="E67" s="87" t="s">
        <v>180</v>
      </c>
      <c r="F67" s="87" t="s">
        <v>153</v>
      </c>
      <c r="G67" s="87" t="s">
        <v>262</v>
      </c>
      <c r="H67" s="87" t="s">
        <v>320</v>
      </c>
      <c r="I67" s="88">
        <v>1</v>
      </c>
      <c r="J67" s="87" t="s">
        <v>326</v>
      </c>
      <c r="K67" s="87" t="s">
        <v>385</v>
      </c>
      <c r="L67" s="87" t="s">
        <v>406</v>
      </c>
      <c r="M67" s="87" t="s">
        <v>149</v>
      </c>
      <c r="N67" s="71"/>
    </row>
    <row r="68" spans="1:14" s="72" customFormat="1" x14ac:dyDescent="0.2">
      <c r="A68" s="69"/>
      <c r="B68" s="59">
        <f t="shared" si="1"/>
        <v>57</v>
      </c>
      <c r="C68" s="80" t="s">
        <v>91</v>
      </c>
      <c r="D68" s="80" t="s">
        <v>150</v>
      </c>
      <c r="E68" s="80" t="s">
        <v>153</v>
      </c>
      <c r="F68" s="80" t="s">
        <v>153</v>
      </c>
      <c r="G68" s="80" t="s">
        <v>262</v>
      </c>
      <c r="H68" s="80" t="s">
        <v>321</v>
      </c>
      <c r="I68" s="70">
        <v>1</v>
      </c>
      <c r="J68" s="80" t="s">
        <v>326</v>
      </c>
      <c r="K68" s="80" t="s">
        <v>386</v>
      </c>
      <c r="L68" s="80" t="s">
        <v>407</v>
      </c>
      <c r="M68" s="80" t="s">
        <v>150</v>
      </c>
      <c r="N68" s="71"/>
    </row>
    <row r="69" spans="1:14" s="72" customFormat="1" ht="22.5" x14ac:dyDescent="0.2">
      <c r="A69" s="69"/>
      <c r="B69" s="59">
        <f t="shared" si="1"/>
        <v>58</v>
      </c>
      <c r="C69" s="80" t="s">
        <v>92</v>
      </c>
      <c r="D69" s="80" t="s">
        <v>151</v>
      </c>
      <c r="E69" s="80" t="s">
        <v>181</v>
      </c>
      <c r="F69" s="80" t="s">
        <v>153</v>
      </c>
      <c r="G69" s="80" t="s">
        <v>263</v>
      </c>
      <c r="H69" s="80" t="s">
        <v>322</v>
      </c>
      <c r="I69" s="70">
        <v>1</v>
      </c>
      <c r="J69" s="80" t="s">
        <v>326</v>
      </c>
      <c r="K69" s="80" t="s">
        <v>387</v>
      </c>
      <c r="L69" s="80" t="s">
        <v>408</v>
      </c>
      <c r="M69" s="80" t="s">
        <v>454</v>
      </c>
      <c r="N69" s="71"/>
    </row>
    <row r="70" spans="1:14" x14ac:dyDescent="0.2">
      <c r="A70" s="45"/>
      <c r="B70" s="89"/>
      <c r="C70" s="89"/>
      <c r="D70" s="21"/>
      <c r="E70" s="21"/>
      <c r="F70" s="21"/>
      <c r="G70" s="21"/>
      <c r="H70" s="49" t="s">
        <v>15</v>
      </c>
      <c r="I70" s="78" t="s">
        <v>33</v>
      </c>
      <c r="J70" s="18"/>
      <c r="N70" s="47"/>
    </row>
    <row r="71" spans="1:14" ht="13.5" thickBot="1" x14ac:dyDescent="0.25">
      <c r="A71" s="45"/>
      <c r="B71" s="31"/>
      <c r="C71" s="18"/>
      <c r="D71" s="20"/>
      <c r="E71" s="20"/>
      <c r="F71" s="20"/>
      <c r="G71" s="20"/>
      <c r="H71" s="20"/>
      <c r="I71" s="18"/>
      <c r="J71" s="18"/>
      <c r="N71" s="30"/>
    </row>
    <row r="72" spans="1:14" ht="20.25" customHeight="1" thickBot="1" x14ac:dyDescent="0.25">
      <c r="A72" s="45"/>
      <c r="B72" s="32" t="s">
        <v>6</v>
      </c>
      <c r="C72" s="33"/>
      <c r="D72" s="34"/>
      <c r="E72" s="34"/>
      <c r="F72" s="34"/>
      <c r="G72" s="34"/>
      <c r="H72" s="37"/>
      <c r="I72" s="33" t="s">
        <v>7</v>
      </c>
      <c r="J72" s="33"/>
      <c r="K72" s="35"/>
      <c r="L72" s="35"/>
      <c r="M72" s="35"/>
      <c r="N72" s="36"/>
    </row>
    <row r="73" spans="1:14" x14ac:dyDescent="0.2">
      <c r="A73" s="45"/>
      <c r="B73" s="38"/>
      <c r="C73" s="39"/>
      <c r="D73" s="40"/>
      <c r="E73" s="40"/>
      <c r="F73" s="40"/>
      <c r="G73" s="40"/>
      <c r="H73" s="41"/>
      <c r="I73" s="20"/>
      <c r="J73" s="20"/>
      <c r="K73" s="20"/>
      <c r="L73" s="20"/>
      <c r="M73" s="20"/>
      <c r="N73" s="22"/>
    </row>
    <row r="74" spans="1:14" x14ac:dyDescent="0.2">
      <c r="A74" s="45"/>
      <c r="B74" s="42"/>
      <c r="C74" s="19" t="s">
        <v>462</v>
      </c>
      <c r="D74" s="73"/>
      <c r="E74" s="19"/>
      <c r="F74" s="19"/>
      <c r="G74" s="19"/>
      <c r="H74" s="43"/>
      <c r="I74" s="20"/>
      <c r="J74" s="20" t="s">
        <v>463</v>
      </c>
      <c r="K74" s="20"/>
      <c r="L74" s="20"/>
      <c r="M74" s="20"/>
      <c r="N74" s="22"/>
    </row>
    <row r="75" spans="1:14" x14ac:dyDescent="0.2">
      <c r="A75" s="45"/>
      <c r="B75" s="42"/>
      <c r="C75" s="19"/>
      <c r="D75" s="19"/>
      <c r="E75" s="19"/>
      <c r="F75" s="19"/>
      <c r="G75" s="19"/>
      <c r="H75" s="43"/>
      <c r="I75" s="20"/>
      <c r="J75" s="20"/>
      <c r="K75" s="20"/>
      <c r="L75" s="20"/>
      <c r="M75" s="20" t="s">
        <v>8</v>
      </c>
      <c r="N75" s="22"/>
    </row>
    <row r="76" spans="1:14" ht="13.5" thickBot="1" x14ac:dyDescent="0.25">
      <c r="A76" s="45"/>
      <c r="B76" s="23"/>
      <c r="C76" s="24"/>
      <c r="D76" s="24"/>
      <c r="E76" s="24"/>
      <c r="F76" s="24"/>
      <c r="G76" s="24"/>
      <c r="H76" s="44"/>
      <c r="I76" s="25"/>
      <c r="J76" s="25"/>
      <c r="K76" s="25"/>
      <c r="L76" s="25"/>
      <c r="M76" s="25"/>
      <c r="N76" s="26"/>
    </row>
    <row r="78" spans="1:14" x14ac:dyDescent="0.2">
      <c r="C78" s="1"/>
      <c r="D78" s="1"/>
      <c r="E78" s="1"/>
      <c r="F78" s="1"/>
      <c r="G78" s="1"/>
      <c r="H78" s="1"/>
    </row>
    <row r="79" spans="1:14" x14ac:dyDescent="0.2">
      <c r="C79" s="1"/>
      <c r="D79" s="1"/>
      <c r="E79" s="1"/>
      <c r="F79" s="1"/>
      <c r="G79" s="1"/>
      <c r="H79" s="1"/>
    </row>
    <row r="80" spans="1:14" x14ac:dyDescent="0.2">
      <c r="C80" s="1"/>
      <c r="D80" s="1"/>
      <c r="E80" s="1"/>
      <c r="F80" s="1"/>
      <c r="G80" s="1"/>
      <c r="H80" s="1"/>
    </row>
    <row r="83" spans="3:3" x14ac:dyDescent="0.2">
      <c r="C83" s="27"/>
    </row>
  </sheetData>
  <sheetProtection selectLockedCells="1" selectUnlockedCells="1"/>
  <mergeCells count="1">
    <mergeCell ref="B70:C70"/>
  </mergeCells>
  <phoneticPr fontId="0" type="noConversion"/>
  <pageMargins left="0.4597222222222222" right="0.35972222222222222" top="0.57986111111111116" bottom="1.0013888888888889" header="0.51180555555555551" footer="0.5"/>
  <pageSetup paperSize="8" scale="53" firstPageNumber="0" orientation="landscape" horizontalDpi="300" verticalDpi="300" r:id="rId1"/>
  <headerFooter alignWithMargins="0">
    <oddFooter>&amp;LAltium Limited Confidential&amp;C&amp;D&amp;RPage &amp;P</oddFooter>
  </headerFooter>
  <rowBreaks count="1" manualBreakCount="1"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view="pageBreakPreview" zoomScale="60" zoomScaleNormal="100" workbookViewId="0">
      <selection activeCell="B7" sqref="B7"/>
    </sheetView>
  </sheetViews>
  <sheetFormatPr defaultRowHeight="12.75" x14ac:dyDescent="0.2"/>
  <cols>
    <col min="1" max="1" width="28" customWidth="1"/>
    <col min="2" max="2" width="110.5703125" customWidth="1"/>
  </cols>
  <sheetData>
    <row r="1" spans="1:2" x14ac:dyDescent="0.2">
      <c r="A1" s="28" t="s">
        <v>9</v>
      </c>
      <c r="B1" s="83" t="s">
        <v>455</v>
      </c>
    </row>
    <row r="2" spans="1:2" x14ac:dyDescent="0.2">
      <c r="A2" s="29" t="s">
        <v>10</v>
      </c>
      <c r="B2" s="84" t="s">
        <v>29</v>
      </c>
    </row>
    <row r="3" spans="1:2" x14ac:dyDescent="0.2">
      <c r="A3" s="28" t="s">
        <v>11</v>
      </c>
      <c r="B3" s="85" t="s">
        <v>31</v>
      </c>
    </row>
    <row r="4" spans="1:2" x14ac:dyDescent="0.2">
      <c r="A4" s="29" t="s">
        <v>12</v>
      </c>
      <c r="B4" s="84" t="s">
        <v>28</v>
      </c>
    </row>
    <row r="5" spans="1:2" x14ac:dyDescent="0.2">
      <c r="A5" s="28" t="s">
        <v>13</v>
      </c>
      <c r="B5" s="85" t="s">
        <v>456</v>
      </c>
    </row>
    <row r="6" spans="1:2" x14ac:dyDescent="0.2">
      <c r="A6" s="29" t="s">
        <v>14</v>
      </c>
      <c r="B6" s="84" t="s">
        <v>27</v>
      </c>
    </row>
    <row r="7" spans="1:2" x14ac:dyDescent="0.2">
      <c r="A7" s="28" t="s">
        <v>15</v>
      </c>
      <c r="B7" s="85" t="s">
        <v>33</v>
      </c>
    </row>
    <row r="8" spans="1:2" x14ac:dyDescent="0.2">
      <c r="A8" s="29" t="s">
        <v>16</v>
      </c>
      <c r="B8" s="84" t="s">
        <v>26</v>
      </c>
    </row>
    <row r="9" spans="1:2" x14ac:dyDescent="0.2">
      <c r="A9" s="28" t="s">
        <v>17</v>
      </c>
      <c r="B9" s="85" t="s">
        <v>25</v>
      </c>
    </row>
    <row r="10" spans="1:2" x14ac:dyDescent="0.2">
      <c r="A10" s="29" t="s">
        <v>18</v>
      </c>
      <c r="B10" s="84" t="s">
        <v>457</v>
      </c>
    </row>
    <row r="11" spans="1:2" x14ac:dyDescent="0.2">
      <c r="A11" s="28" t="s">
        <v>19</v>
      </c>
      <c r="B11" s="85" t="s">
        <v>458</v>
      </c>
    </row>
    <row r="12" spans="1:2" x14ac:dyDescent="0.2">
      <c r="A12" s="29" t="s">
        <v>20</v>
      </c>
      <c r="B12" s="84" t="s">
        <v>459</v>
      </c>
    </row>
    <row r="13" spans="1:2" x14ac:dyDescent="0.2">
      <c r="A13" s="28" t="s">
        <v>21</v>
      </c>
      <c r="B13" s="85" t="s">
        <v>460</v>
      </c>
    </row>
    <row r="14" spans="1:2" x14ac:dyDescent="0.2">
      <c r="A14" s="29" t="s">
        <v>22</v>
      </c>
      <c r="B14" s="84" t="s">
        <v>458</v>
      </c>
    </row>
  </sheetData>
  <sheetProtection selectLockedCells="1" selectUnlockedCells="1"/>
  <phoneticPr fontId="0" type="noConversion"/>
  <pageMargins left="0.75" right="0.75" top="1" bottom="1" header="0.51180555555555551" footer="0.51180555555555551"/>
  <pageSetup paperSize="8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 List Report</vt:lpstr>
      <vt:lpstr>Project Information</vt:lpstr>
      <vt:lpstr>'Part List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Blicharz</dc:creator>
  <cp:lastModifiedBy>Richard Hoppel</cp:lastModifiedBy>
  <cp:lastPrinted>2017-03-14T19:51:12Z</cp:lastPrinted>
  <dcterms:created xsi:type="dcterms:W3CDTF">2011-05-11T08:59:26Z</dcterms:created>
  <dcterms:modified xsi:type="dcterms:W3CDTF">2017-03-14T19:51:18Z</dcterms:modified>
</cp:coreProperties>
</file>