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250" windowHeight="7245" activeTab="0"/>
  </bookViews>
  <sheets>
    <sheet name="Part List Report" sheetId="1" r:id="rId1"/>
    <sheet name="Project Information" sheetId="2" r:id="rId2"/>
  </sheets>
  <definedNames>
    <definedName name="_xlnm.Print_Area" localSheetId="0">'Part List Report'!$A$1:$N$33</definedName>
  </definedNames>
  <calcPr fullCalcOnLoad="1"/>
</workbook>
</file>

<file path=xl/sharedStrings.xml><?xml version="1.0" encoding="utf-8"?>
<sst xmlns="http://schemas.openxmlformats.org/spreadsheetml/2006/main" count="210" uniqueCount="164">
  <si>
    <t>Bill of Material</t>
  </si>
  <si>
    <t>Source Data From:</t>
  </si>
  <si>
    <t>Project:</t>
  </si>
  <si>
    <t>Variant:</t>
  </si>
  <si>
    <t>Report Date:</t>
  </si>
  <si>
    <t>Print Date:</t>
  </si>
  <si>
    <t>Approved</t>
  </si>
  <si>
    <t>Notes</t>
  </si>
  <si>
    <t xml:space="preserve"> </t>
  </si>
  <si>
    <t>Project Full Path</t>
  </si>
  <si>
    <t>Project Filename</t>
  </si>
  <si>
    <t>Variant Name</t>
  </si>
  <si>
    <t>Data-Source Filename</t>
  </si>
  <si>
    <t>Data-Source Full Path</t>
  </si>
  <si>
    <t>Title</t>
  </si>
  <si>
    <t>Total Quantity</t>
  </si>
  <si>
    <t>Report Time</t>
  </si>
  <si>
    <t>Report Date</t>
  </si>
  <si>
    <t>Report Date &amp; Tine</t>
  </si>
  <si>
    <t>Output Name</t>
  </si>
  <si>
    <t>Output Type</t>
  </si>
  <si>
    <t>Output Generator Name</t>
  </si>
  <si>
    <t>Output Generator Description</t>
  </si>
  <si>
    <t>Number</t>
  </si>
  <si>
    <t>Assembly PCB:</t>
  </si>
  <si>
    <t>9/29/2017</t>
  </si>
  <si>
    <t>12:08:04 AM</t>
  </si>
  <si>
    <t>Bill of Materials For BOM Document [Heated_Dispenser.BomDoc]</t>
  </si>
  <si>
    <t>Heated_Dispenser.BomDoc</t>
  </si>
  <si>
    <t>Heated_Dispenser.PrjPCB</t>
  </si>
  <si>
    <t>1051.00035.00_1</t>
  </si>
  <si>
    <t>None</t>
  </si>
  <si>
    <t>A.2</t>
  </si>
  <si>
    <t>27</t>
  </si>
  <si>
    <t>LibRef</t>
  </si>
  <si>
    <t>CMP-08731-A.2</t>
  </si>
  <si>
    <t>CMP-08248-A.2</t>
  </si>
  <si>
    <t>CMP-08452-A.2</t>
  </si>
  <si>
    <t>CMP-00025-A.2</t>
  </si>
  <si>
    <t>CMP-00219-A.2</t>
  </si>
  <si>
    <t>CMP-09212-A.3</t>
  </si>
  <si>
    <t>CMP-10279-A.2</t>
  </si>
  <si>
    <t>CMP-1058-00308-1</t>
  </si>
  <si>
    <t>CMP-03297-A.3</t>
  </si>
  <si>
    <t>CMP-03281-A.3</t>
  </si>
  <si>
    <t>CMP-05197-A.3</t>
  </si>
  <si>
    <t>CMP-03709-A.3</t>
  </si>
  <si>
    <t>CMP-0244-00125-1</t>
  </si>
  <si>
    <t>CMP-0304-00039-2</t>
  </si>
  <si>
    <t>CMP-10484-A.1</t>
  </si>
  <si>
    <t>Comment</t>
  </si>
  <si>
    <t>CAP 4.7uF 50V 1206(3216)</t>
  </si>
  <si>
    <t>CAP 10uF 6.3V 0805(2012)</t>
  </si>
  <si>
    <t>CAP 100nF 50V 0805(2012)</t>
  </si>
  <si>
    <t>NS25-W4P</t>
  </si>
  <si>
    <t>S1G</t>
  </si>
  <si>
    <t>1051.00035.00_0-A.1</t>
  </si>
  <si>
    <t>BC847BLT1</t>
  </si>
  <si>
    <t>NTD4906NT4G</t>
  </si>
  <si>
    <t>10k 5% 0805(2012)</t>
  </si>
  <si>
    <t>2k2 5% 0805(2012)</t>
  </si>
  <si>
    <t>1k 5% 1206(3216)</t>
  </si>
  <si>
    <t>1k 1% 0805(2012)</t>
  </si>
  <si>
    <t>LD1086DT33TR</t>
  </si>
  <si>
    <t>STM32F030F4P6</t>
  </si>
  <si>
    <t>SS351AT</t>
  </si>
  <si>
    <t>Footprint</t>
  </si>
  <si>
    <t>C1206</t>
  </si>
  <si>
    <t>C0805</t>
  </si>
  <si>
    <t>WF-04S</t>
  </si>
  <si>
    <t>SMA</t>
  </si>
  <si>
    <t>PCB_rev</t>
  </si>
  <si>
    <t>SO-G3_C2.5</t>
  </si>
  <si>
    <t>ONSC-DPAK-3-369AA-01_V</t>
  </si>
  <si>
    <t>R0805</t>
  </si>
  <si>
    <t>R1206</t>
  </si>
  <si>
    <t>TO-252_L</t>
  </si>
  <si>
    <t>STM-TSSOP20_L</t>
  </si>
  <si>
    <t>Value</t>
  </si>
  <si>
    <t>4.7uF</t>
  </si>
  <si>
    <t>10uF</t>
  </si>
  <si>
    <t>100nF</t>
  </si>
  <si>
    <t/>
  </si>
  <si>
    <t>10k</t>
  </si>
  <si>
    <t>2k2</t>
  </si>
  <si>
    <t>1k</t>
  </si>
  <si>
    <t>Designator</t>
  </si>
  <si>
    <t>C1</t>
  </si>
  <si>
    <t>C2</t>
  </si>
  <si>
    <t>C3, C4, C5, C6, C7, C8</t>
  </si>
  <si>
    <t>CN1</t>
  </si>
  <si>
    <t>D1</t>
  </si>
  <si>
    <t>PCB1</t>
  </si>
  <si>
    <t>Q1, Q2</t>
  </si>
  <si>
    <t>Q3</t>
  </si>
  <si>
    <t>R1, R4, R7, R9</t>
  </si>
  <si>
    <t>R2, R5</t>
  </si>
  <si>
    <t>R3, R6</t>
  </si>
  <si>
    <t>R8</t>
  </si>
  <si>
    <t>U1</t>
  </si>
  <si>
    <t>U2</t>
  </si>
  <si>
    <t>U3, U4</t>
  </si>
  <si>
    <t>Description</t>
  </si>
  <si>
    <t>CAP 4.7uF 50V ±20% 1206 (3216 Metric) Thickness 1.9mm SMD</t>
  </si>
  <si>
    <t>CAP 10uF 6.3V ±20% 0805 (2012 Metric) Thickness 1.45mm SMD</t>
  </si>
  <si>
    <t>CAP 100nF 50V ±20% 0805 (2012 Metric) Thickness 1mm SMD</t>
  </si>
  <si>
    <t>NS25 Series, 4-Pin, PCB Mount, 2.54 mm Pitch, Straight</t>
  </si>
  <si>
    <t>General Purpose Rectifiers 400V, 1A</t>
  </si>
  <si>
    <t>Blank PCB</t>
  </si>
  <si>
    <t>General Purpose Transistor NPN Silicon</t>
  </si>
  <si>
    <t>Power MOSFET, 30 V, 54 A, Single N-Channel, 3-Pin DPAK, Pb-Free, Tape and Reel</t>
  </si>
  <si>
    <t>10k 0.125W 5% 0805 (2012 Metric)  SMD</t>
  </si>
  <si>
    <t>2k2 0.125W 5% 0805 (2012 Metric)  SMD</t>
  </si>
  <si>
    <t>1k 0.25W 5% 1206 (3216 Metric)  SMD</t>
  </si>
  <si>
    <t>1k 0.125W 1% 0805 (2012 Metric)  SMD</t>
  </si>
  <si>
    <t>1.5A, Low Drop Positive Voltage Regulator, 3.3V, 3-Pin DPAK, Tape and Reel</t>
  </si>
  <si>
    <t>ARM Cortex-M0 32-bit MCU, 16 KB Flash, 4 KB Internal RAM, 15 I/Os, 20-pin TSSOP, -40 to 85 degC, Tube</t>
  </si>
  <si>
    <t>Omnipolar Hall-Effect Switch</t>
  </si>
  <si>
    <t>Quantity</t>
  </si>
  <si>
    <t>Supplier 1</t>
  </si>
  <si>
    <t>Future Electronics</t>
  </si>
  <si>
    <t>Avnet</t>
  </si>
  <si>
    <t>Digi-Key</t>
  </si>
  <si>
    <t>Allied Electronics</t>
  </si>
  <si>
    <t>Mouser</t>
  </si>
  <si>
    <t>Newark</t>
  </si>
  <si>
    <t>Supplier Part Number 1</t>
  </si>
  <si>
    <t>1068053</t>
  </si>
  <si>
    <t>6025269</t>
  </si>
  <si>
    <t>08055C104JAT2A/BKN</t>
  </si>
  <si>
    <t>S1GFSCT-ND</t>
  </si>
  <si>
    <t>70099492</t>
  </si>
  <si>
    <t>863-NTD4906NT4G</t>
  </si>
  <si>
    <t>1234418</t>
  </si>
  <si>
    <t>1125574</t>
  </si>
  <si>
    <t>70155544</t>
  </si>
  <si>
    <t>603-RC0805FR-071KL</t>
  </si>
  <si>
    <t>45Y5355</t>
  </si>
  <si>
    <t>511-STM32F030F4P6</t>
  </si>
  <si>
    <t>88W1083</t>
  </si>
  <si>
    <t>Manufacturer 1</t>
  </si>
  <si>
    <t>Kyocera AVX</t>
  </si>
  <si>
    <t>Fairchild/ON Semiconductor</t>
  </si>
  <si>
    <t>ON Semiconductor</t>
  </si>
  <si>
    <t>Yageo</t>
  </si>
  <si>
    <t>Bourns</t>
  </si>
  <si>
    <t>STMicroelectronics</t>
  </si>
  <si>
    <t>Honeywell Sensing &amp; Control</t>
  </si>
  <si>
    <t>Manufacturer Part Number 1</t>
  </si>
  <si>
    <t>12065C475KAT2A</t>
  </si>
  <si>
    <t>08056C106KAT2A</t>
  </si>
  <si>
    <t>08055C104JAT2A</t>
  </si>
  <si>
    <t>BC847BLT1G</t>
  </si>
  <si>
    <t>RC0805JR-0710KL</t>
  </si>
  <si>
    <t>RC0805JR-072K2L</t>
  </si>
  <si>
    <t>CAT16-102J4LF</t>
  </si>
  <si>
    <t>RC0805FR-071KL</t>
  </si>
  <si>
    <t>SS551AT</t>
  </si>
  <si>
    <t>H:\OneDrive - Food Equipment Technologies Company\CONTROLS\INNOTHERM\Design\PCB\Heated_Dispenser.PrjPCB</t>
  </si>
  <si>
    <t>H:\OneDrive - Food Equipment Technologies Company\CONTROLS\INNOTHERM\Design\PCB\Heated_Dispenser.BomDoc</t>
  </si>
  <si>
    <t>9/29/2017 12:08:04 AM</t>
  </si>
  <si>
    <t>Bill of Materials</t>
  </si>
  <si>
    <t>BOM_PartType</t>
  </si>
  <si>
    <t>BOM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</si>
</sst>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dd\-mmm\-yy;@"/>
    <numFmt numFmtId="173" formatCode="h:mm:ss\ AM/PM;@"/>
  </numFmts>
  <fonts count="46">
    <font>
      <sz val="10"/>
      <name val="Arial"/>
      <family val="2"/>
    </font>
    <font>
      <sz val="10"/>
      <color indexed="9"/>
      <name val="Arial"/>
      <family val="2"/>
    </font>
    <font>
      <b/>
      <sz val="24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vertical="top"/>
    </xf>
    <xf numFmtId="0" fontId="4" fillId="32" borderId="0" xfId="0" applyFont="1" applyFill="1" applyBorder="1" applyAlignment="1">
      <alignment/>
    </xf>
    <xf numFmtId="0" fontId="5" fillId="32" borderId="0" xfId="0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5" fillId="32" borderId="11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4" fillId="32" borderId="12" xfId="0" applyFont="1" applyFill="1" applyBorder="1" applyAlignment="1">
      <alignment horizontal="left"/>
    </xf>
    <xf numFmtId="0" fontId="5" fillId="32" borderId="12" xfId="0" applyFont="1" applyFill="1" applyBorder="1" applyAlignment="1">
      <alignment/>
    </xf>
    <xf numFmtId="0" fontId="4" fillId="32" borderId="12" xfId="0" applyFont="1" applyFill="1" applyBorder="1" applyAlignment="1">
      <alignment/>
    </xf>
    <xf numFmtId="0" fontId="4" fillId="32" borderId="11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72" fontId="5" fillId="32" borderId="12" xfId="0" applyNumberFormat="1" applyFont="1" applyFill="1" applyBorder="1" applyAlignment="1">
      <alignment horizontal="left"/>
    </xf>
    <xf numFmtId="173" fontId="5" fillId="32" borderId="12" xfId="0" applyNumberFormat="1" applyFont="1" applyFill="1" applyBorder="1" applyAlignment="1">
      <alignment horizontal="left"/>
    </xf>
    <xf numFmtId="173" fontId="5" fillId="32" borderId="0" xfId="0" applyNumberFormat="1" applyFont="1" applyFill="1" applyBorder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13" xfId="0" applyNumberFormat="1" applyFont="1" applyFill="1" applyBorder="1" applyAlignment="1" applyProtection="1">
      <alignment horizontal="left" vertical="top"/>
      <protection locked="0"/>
    </xf>
    <xf numFmtId="0" fontId="0" fillId="0" borderId="11" xfId="0" applyNumberFormat="1" applyFont="1" applyFill="1" applyBorder="1" applyAlignment="1" applyProtection="1">
      <alignment vertical="top"/>
      <protection locked="0"/>
    </xf>
    <xf numFmtId="0" fontId="0" fillId="0" borderId="14" xfId="0" applyNumberFormat="1" applyFont="1" applyFill="1" applyBorder="1" applyAlignment="1" applyProtection="1">
      <alignment vertical="top"/>
      <protection locked="0"/>
    </xf>
    <xf numFmtId="0" fontId="0" fillId="0" borderId="15" xfId="0" applyNumberFormat="1" applyFont="1" applyFill="1" applyBorder="1" applyAlignment="1" applyProtection="1">
      <alignment vertical="top"/>
      <protection locked="0"/>
    </xf>
    <xf numFmtId="0" fontId="0" fillId="0" borderId="15" xfId="0" applyNumberFormat="1" applyFont="1" applyFill="1" applyBorder="1" applyAlignment="1" applyProtection="1">
      <alignment horizontal="left" vertical="top"/>
      <protection locked="0"/>
    </xf>
    <xf numFmtId="0" fontId="0" fillId="0" borderId="16" xfId="0" applyNumberFormat="1" applyFont="1" applyFill="1" applyBorder="1" applyAlignment="1" applyProtection="1">
      <alignment vertical="top"/>
      <protection locked="0"/>
    </xf>
    <xf numFmtId="0" fontId="0" fillId="0" borderId="0" xfId="0" applyAlignment="1">
      <alignment horizontal="left" vertical="top" wrapText="1"/>
    </xf>
    <xf numFmtId="0" fontId="4" fillId="33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9" fillId="32" borderId="11" xfId="0" applyFont="1" applyFill="1" applyBorder="1" applyAlignment="1">
      <alignment vertical="top" wrapText="1"/>
    </xf>
    <xf numFmtId="0" fontId="7" fillId="0" borderId="10" xfId="0" applyNumberFormat="1" applyFont="1" applyFill="1" applyBorder="1" applyAlignment="1" applyProtection="1">
      <alignment horizontal="left" vertical="top"/>
      <protection locked="0"/>
    </xf>
    <xf numFmtId="0" fontId="7" fillId="0" borderId="17" xfId="0" applyNumberFormat="1" applyFont="1" applyFill="1" applyBorder="1" applyAlignment="1" applyProtection="1">
      <alignment horizontal="left" vertical="top"/>
      <protection locked="0"/>
    </xf>
    <xf numFmtId="0" fontId="7" fillId="0" borderId="18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Border="1" applyAlignment="1">
      <alignment vertical="top"/>
    </xf>
    <xf numFmtId="0" fontId="9" fillId="32" borderId="19" xfId="0" applyFont="1" applyFill="1" applyBorder="1" applyAlignment="1">
      <alignment vertical="top" wrapText="1"/>
    </xf>
    <xf numFmtId="0" fontId="0" fillId="0" borderId="19" xfId="0" applyNumberFormat="1" applyFont="1" applyFill="1" applyBorder="1" applyAlignment="1" applyProtection="1">
      <alignment horizontal="left" vertical="top"/>
      <protection locked="0"/>
    </xf>
    <xf numFmtId="0" fontId="0" fillId="0" borderId="20" xfId="0" applyNumberFormat="1" applyFont="1" applyFill="1" applyBorder="1" applyAlignment="1" applyProtection="1">
      <alignment vertical="top"/>
      <protection locked="0"/>
    </xf>
    <xf numFmtId="0" fontId="0" fillId="0" borderId="21" xfId="0" applyNumberFormat="1" applyFont="1" applyFill="1" applyBorder="1" applyAlignment="1" applyProtection="1">
      <alignment vertical="top"/>
      <protection locked="0"/>
    </xf>
    <xf numFmtId="0" fontId="0" fillId="0" borderId="21" xfId="0" applyNumberFormat="1" applyFont="1" applyFill="1" applyBorder="1" applyAlignment="1" applyProtection="1">
      <alignment horizontal="left" vertical="top"/>
      <protection locked="0"/>
    </xf>
    <xf numFmtId="0" fontId="0" fillId="0" borderId="22" xfId="0" applyNumberFormat="1" applyFont="1" applyFill="1" applyBorder="1" applyAlignment="1" applyProtection="1">
      <alignment horizontal="left" vertical="top"/>
      <protection locked="0"/>
    </xf>
    <xf numFmtId="0" fontId="0" fillId="0" borderId="10" xfId="0" applyNumberFormat="1" applyFont="1" applyFill="1" applyBorder="1" applyAlignment="1" applyProtection="1">
      <alignment vertical="top"/>
      <protection locked="0"/>
    </xf>
    <xf numFmtId="0" fontId="0" fillId="0" borderId="11" xfId="0" applyNumberFormat="1" applyFont="1" applyFill="1" applyBorder="1" applyAlignment="1" applyProtection="1">
      <alignment horizontal="left" vertical="top"/>
      <protection locked="0"/>
    </xf>
    <xf numFmtId="0" fontId="0" fillId="0" borderId="16" xfId="0" applyNumberFormat="1" applyFont="1" applyFill="1" applyBorder="1" applyAlignment="1" applyProtection="1">
      <alignment horizontal="left" vertical="top"/>
      <protection locked="0"/>
    </xf>
    <xf numFmtId="0" fontId="1" fillId="0" borderId="11" xfId="0" applyFont="1" applyFill="1" applyBorder="1" applyAlignment="1">
      <alignment/>
    </xf>
    <xf numFmtId="0" fontId="7" fillId="0" borderId="23" xfId="0" applyFont="1" applyBorder="1" applyAlignment="1">
      <alignment vertical="center"/>
    </xf>
    <xf numFmtId="0" fontId="0" fillId="0" borderId="23" xfId="0" applyBorder="1" applyAlignment="1">
      <alignment vertical="top"/>
    </xf>
    <xf numFmtId="0" fontId="1" fillId="0" borderId="0" xfId="0" applyFont="1" applyFill="1" applyBorder="1" applyAlignment="1">
      <alignment/>
    </xf>
    <xf numFmtId="0" fontId="11" fillId="0" borderId="0" xfId="0" applyFont="1" applyAlignment="1">
      <alignment horizontal="right" vertical="top"/>
    </xf>
    <xf numFmtId="0" fontId="4" fillId="32" borderId="24" xfId="0" applyFont="1" applyFill="1" applyBorder="1" applyAlignment="1">
      <alignment/>
    </xf>
    <xf numFmtId="0" fontId="5" fillId="32" borderId="24" xfId="0" applyFont="1" applyFill="1" applyBorder="1" applyAlignment="1">
      <alignment horizontal="left"/>
    </xf>
    <xf numFmtId="0" fontId="4" fillId="32" borderId="25" xfId="0" applyFont="1" applyFill="1" applyBorder="1" applyAlignment="1">
      <alignment/>
    </xf>
    <xf numFmtId="0" fontId="5" fillId="32" borderId="25" xfId="0" applyFont="1" applyFill="1" applyBorder="1" applyAlignment="1">
      <alignment horizontal="left"/>
    </xf>
    <xf numFmtId="0" fontId="4" fillId="32" borderId="21" xfId="0" applyFont="1" applyFill="1" applyBorder="1" applyAlignment="1">
      <alignment horizontal="left"/>
    </xf>
    <xf numFmtId="0" fontId="4" fillId="32" borderId="21" xfId="0" applyFont="1" applyFill="1" applyBorder="1" applyAlignment="1">
      <alignment/>
    </xf>
    <xf numFmtId="0" fontId="2" fillId="32" borderId="0" xfId="0" applyFont="1" applyFill="1" applyBorder="1" applyAlignment="1">
      <alignment vertical="center"/>
    </xf>
    <xf numFmtId="0" fontId="2" fillId="32" borderId="11" xfId="0" applyFont="1" applyFill="1" applyBorder="1" applyAlignment="1">
      <alignment vertical="center"/>
    </xf>
    <xf numFmtId="0" fontId="11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2" fillId="0" borderId="28" xfId="0" applyFont="1" applyFill="1" applyBorder="1" applyAlignment="1">
      <alignment vertical="center"/>
    </xf>
    <xf numFmtId="0" fontId="0" fillId="0" borderId="28" xfId="0" applyFill="1" applyBorder="1" applyAlignment="1">
      <alignment horizontal="left" vertical="top"/>
    </xf>
    <xf numFmtId="0" fontId="0" fillId="0" borderId="28" xfId="0" applyFill="1" applyBorder="1" applyAlignment="1">
      <alignment vertical="top"/>
    </xf>
    <xf numFmtId="0" fontId="3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NumberFormat="1" applyFill="1" applyBorder="1" applyAlignment="1" applyProtection="1">
      <alignment vertical="top"/>
      <protection locked="0"/>
    </xf>
    <xf numFmtId="0" fontId="7" fillId="0" borderId="10" xfId="0" applyNumberFormat="1" applyFont="1" applyFill="1" applyBorder="1" applyAlignment="1" applyProtection="1">
      <alignment horizontal="left" vertical="top"/>
      <protection locked="0"/>
    </xf>
    <xf numFmtId="0" fontId="5" fillId="32" borderId="13" xfId="0" applyFont="1" applyFill="1" applyBorder="1" applyAlignment="1" quotePrefix="1">
      <alignment horizontal="left"/>
    </xf>
    <xf numFmtId="0" fontId="10" fillId="0" borderId="14" xfId="0" applyFont="1" applyFill="1" applyBorder="1" applyAlignment="1" quotePrefix="1">
      <alignment vertical="center"/>
    </xf>
    <xf numFmtId="0" fontId="4" fillId="32" borderId="24" xfId="0" applyFont="1" applyFill="1" applyBorder="1" applyAlignment="1" quotePrefix="1">
      <alignment horizontal="left"/>
    </xf>
    <xf numFmtId="0" fontId="4" fillId="32" borderId="25" xfId="0" applyFont="1" applyFill="1" applyBorder="1" applyAlignment="1" quotePrefix="1">
      <alignment horizontal="left"/>
    </xf>
    <xf numFmtId="0" fontId="9" fillId="32" borderId="29" xfId="0" applyFont="1" applyFill="1" applyBorder="1" applyAlignment="1" quotePrefix="1">
      <alignment horizontal="center" vertical="top" wrapText="1"/>
    </xf>
    <xf numFmtId="0" fontId="11" fillId="0" borderId="30" xfId="0" applyFont="1" applyFill="1" applyBorder="1" applyAlignment="1" quotePrefix="1">
      <alignment horizontal="center" vertical="center"/>
    </xf>
    <xf numFmtId="0" fontId="8" fillId="0" borderId="29" xfId="0" applyFont="1" applyFill="1" applyBorder="1" applyAlignment="1" quotePrefix="1">
      <alignment vertical="center" wrapText="1"/>
    </xf>
    <xf numFmtId="0" fontId="11" fillId="0" borderId="29" xfId="0" applyFont="1" applyFill="1" applyBorder="1" applyAlignment="1" quotePrefix="1">
      <alignment horizontal="center" vertical="center"/>
    </xf>
    <xf numFmtId="0" fontId="11" fillId="0" borderId="31" xfId="0" applyFont="1" applyFill="1" applyBorder="1" applyAlignment="1" quotePrefix="1">
      <alignment horizontal="center" vertical="center"/>
    </xf>
    <xf numFmtId="0" fontId="5" fillId="33" borderId="21" xfId="0" applyFont="1" applyFill="1" applyBorder="1" applyAlignment="1" quotePrefix="1">
      <alignment horizontal="left" vertical="center"/>
    </xf>
    <xf numFmtId="0" fontId="5" fillId="34" borderId="0" xfId="0" applyFont="1" applyFill="1" applyBorder="1" applyAlignment="1" quotePrefix="1">
      <alignment horizontal="left" vertical="center"/>
    </xf>
    <xf numFmtId="0" fontId="5" fillId="33" borderId="0" xfId="0" applyFont="1" applyFill="1" applyBorder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247650</xdr:colOff>
      <xdr:row>2</xdr:row>
      <xdr:rowOff>133350</xdr:rowOff>
    </xdr:from>
    <xdr:to>
      <xdr:col>12</xdr:col>
      <xdr:colOff>1543050</xdr:colOff>
      <xdr:row>7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781050"/>
          <a:ext cx="38576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tabSelected="1" zoomScalePageLayoutView="0" workbookViewId="0" topLeftCell="A1">
      <selection activeCell="I3" sqref="I3"/>
    </sheetView>
  </sheetViews>
  <sheetFormatPr defaultColWidth="9.140625" defaultRowHeight="12.75"/>
  <cols>
    <col min="1" max="1" width="3.140625" style="1" customWidth="1"/>
    <col min="2" max="2" width="7.28125" style="1" customWidth="1"/>
    <col min="3" max="3" width="14.57421875" style="2" customWidth="1"/>
    <col min="4" max="4" width="19.140625" style="2" customWidth="1"/>
    <col min="5" max="5" width="15.57421875" style="2" customWidth="1"/>
    <col min="6" max="6" width="9.8515625" style="2" customWidth="1"/>
    <col min="7" max="7" width="21.7109375" style="2" customWidth="1"/>
    <col min="8" max="8" width="34.00390625" style="2" customWidth="1"/>
    <col min="9" max="9" width="7.421875" style="1" customWidth="1"/>
    <col min="10" max="10" width="11.00390625" style="1" customWidth="1"/>
    <col min="11" max="11" width="20.57421875" style="1" customWidth="1"/>
    <col min="12" max="12" width="17.8515625" style="1" customWidth="1"/>
    <col min="13" max="13" width="24.140625" style="1" customWidth="1"/>
    <col min="14" max="14" width="6.7109375" style="1" customWidth="1"/>
    <col min="15" max="15" width="10.00390625" style="1" customWidth="1"/>
    <col min="16" max="16384" width="9.140625" style="1" customWidth="1"/>
  </cols>
  <sheetData>
    <row r="1" spans="1:15" ht="13.5" thickBot="1">
      <c r="A1" s="48"/>
      <c r="B1" s="60"/>
      <c r="C1" s="61"/>
      <c r="D1" s="61"/>
      <c r="E1" s="61"/>
      <c r="F1" s="62"/>
      <c r="G1" s="62"/>
      <c r="H1" s="62"/>
      <c r="I1" s="62"/>
      <c r="J1" s="62"/>
      <c r="K1" s="62"/>
      <c r="L1" s="62"/>
      <c r="M1" s="62"/>
      <c r="N1" s="63"/>
      <c r="O1" s="3"/>
    </row>
    <row r="2" spans="1:14" ht="37.5" customHeight="1" thickBot="1">
      <c r="A2" s="45"/>
      <c r="B2" s="56"/>
      <c r="C2" s="56" t="s">
        <v>0</v>
      </c>
      <c r="D2" s="56"/>
      <c r="E2" s="57"/>
      <c r="F2" s="76" t="s">
        <v>27</v>
      </c>
      <c r="G2" s="64"/>
      <c r="H2" s="65"/>
      <c r="I2" s="66"/>
      <c r="J2" s="67"/>
      <c r="K2" s="67"/>
      <c r="L2" s="67"/>
      <c r="M2" s="67"/>
      <c r="N2" s="68"/>
    </row>
    <row r="3" spans="1:14" ht="23.25" customHeight="1">
      <c r="A3" s="45"/>
      <c r="B3" s="4"/>
      <c r="C3" s="4" t="s">
        <v>1</v>
      </c>
      <c r="D3" s="4"/>
      <c r="E3" s="4"/>
      <c r="F3" s="77" t="s">
        <v>28</v>
      </c>
      <c r="G3" s="50"/>
      <c r="H3" s="51"/>
      <c r="J3" s="54"/>
      <c r="K3" s="55"/>
      <c r="L3" s="4"/>
      <c r="M3" s="4"/>
      <c r="N3" s="7"/>
    </row>
    <row r="4" spans="1:14" ht="17.25" customHeight="1">
      <c r="A4" s="45"/>
      <c r="B4" s="4"/>
      <c r="C4" s="4" t="s">
        <v>2</v>
      </c>
      <c r="D4" s="4"/>
      <c r="E4" s="4"/>
      <c r="F4" s="78" t="s">
        <v>29</v>
      </c>
      <c r="G4" s="52"/>
      <c r="H4" s="53"/>
      <c r="J4" s="6"/>
      <c r="K4" s="8"/>
      <c r="L4" s="8"/>
      <c r="M4" s="8"/>
      <c r="N4" s="7"/>
    </row>
    <row r="5" spans="1:14" ht="17.25" customHeight="1">
      <c r="A5" s="45"/>
      <c r="B5" s="4"/>
      <c r="C5" s="4" t="s">
        <v>24</v>
      </c>
      <c r="D5" s="4"/>
      <c r="E5" s="4"/>
      <c r="F5" s="78" t="s">
        <v>30</v>
      </c>
      <c r="G5" s="52"/>
      <c r="H5" s="78" t="s">
        <v>32</v>
      </c>
      <c r="J5" s="6"/>
      <c r="K5" s="8"/>
      <c r="L5" s="8"/>
      <c r="M5" s="8"/>
      <c r="N5" s="7"/>
    </row>
    <row r="6" spans="1:14" ht="17.25" customHeight="1">
      <c r="A6" s="45"/>
      <c r="B6" s="4"/>
      <c r="C6" s="4" t="s">
        <v>3</v>
      </c>
      <c r="D6" s="4"/>
      <c r="E6" s="4"/>
      <c r="F6" s="78" t="s">
        <v>31</v>
      </c>
      <c r="G6" s="52"/>
      <c r="H6" s="53"/>
      <c r="J6" s="6"/>
      <c r="K6" s="8"/>
      <c r="L6" s="8"/>
      <c r="M6" s="8"/>
      <c r="N6" s="7"/>
    </row>
    <row r="7" spans="1:14" ht="12.75">
      <c r="A7" s="45"/>
      <c r="B7" s="11"/>
      <c r="C7" s="11"/>
      <c r="D7" s="11"/>
      <c r="E7" s="11"/>
      <c r="F7" s="11"/>
      <c r="G7" s="11"/>
      <c r="H7" s="9"/>
      <c r="I7" s="5"/>
      <c r="J7" s="5"/>
      <c r="K7" s="8"/>
      <c r="L7" s="8"/>
      <c r="M7" s="8"/>
      <c r="N7" s="12"/>
    </row>
    <row r="8" spans="1:14" ht="15.75" customHeight="1">
      <c r="A8" s="45"/>
      <c r="B8" s="13"/>
      <c r="C8" s="13" t="s">
        <v>4</v>
      </c>
      <c r="D8" s="75" t="s">
        <v>25</v>
      </c>
      <c r="E8" s="75" t="s">
        <v>26</v>
      </c>
      <c r="F8" s="13"/>
      <c r="G8" s="13"/>
      <c r="J8" s="5"/>
      <c r="K8" s="13"/>
      <c r="L8" s="13"/>
      <c r="M8" s="13"/>
      <c r="N8" s="7"/>
    </row>
    <row r="9" spans="1:14" ht="15.75" customHeight="1">
      <c r="A9" s="45"/>
      <c r="B9" s="10"/>
      <c r="C9" s="10" t="s">
        <v>5</v>
      </c>
      <c r="D9" s="14">
        <f ca="1">TODAY()</f>
        <v>43007</v>
      </c>
      <c r="E9" s="15">
        <f ca="1">NOW()</f>
        <v>43007.005779976855</v>
      </c>
      <c r="F9" s="8"/>
      <c r="G9" s="8"/>
      <c r="J9" s="16"/>
      <c r="K9" s="13"/>
      <c r="L9" s="13"/>
      <c r="M9" s="13"/>
      <c r="N9" s="7"/>
    </row>
    <row r="10" spans="1:14" ht="15.75" customHeight="1">
      <c r="A10" s="45"/>
      <c r="B10" s="10"/>
      <c r="C10" s="10"/>
      <c r="D10" s="14"/>
      <c r="E10" s="15"/>
      <c r="F10" s="10"/>
      <c r="G10" s="10"/>
      <c r="J10" s="16"/>
      <c r="K10" s="13"/>
      <c r="L10" s="13"/>
      <c r="M10" s="13"/>
      <c r="N10" s="7"/>
    </row>
    <row r="11" spans="1:14" s="17" customFormat="1" ht="19.5" customHeight="1">
      <c r="A11" s="45"/>
      <c r="B11" s="58" t="s">
        <v>23</v>
      </c>
      <c r="C11" s="80" t="s">
        <v>34</v>
      </c>
      <c r="D11" s="80" t="s">
        <v>50</v>
      </c>
      <c r="E11" s="80" t="s">
        <v>66</v>
      </c>
      <c r="F11" s="80" t="s">
        <v>78</v>
      </c>
      <c r="G11" s="80" t="s">
        <v>86</v>
      </c>
      <c r="H11" s="80" t="s">
        <v>102</v>
      </c>
      <c r="I11" s="82" t="s">
        <v>118</v>
      </c>
      <c r="J11" s="83" t="s">
        <v>119</v>
      </c>
      <c r="K11" s="80" t="s">
        <v>126</v>
      </c>
      <c r="L11" s="80" t="s">
        <v>140</v>
      </c>
      <c r="M11" s="82" t="s">
        <v>148</v>
      </c>
      <c r="N11" s="46"/>
    </row>
    <row r="12" spans="1:14" s="72" customFormat="1" ht="22.5">
      <c r="A12" s="69"/>
      <c r="B12" s="59">
        <f>ROW(B12)-ROW($B$11)</f>
        <v>1</v>
      </c>
      <c r="C12" s="81" t="s">
        <v>35</v>
      </c>
      <c r="D12" s="81" t="s">
        <v>51</v>
      </c>
      <c r="E12" s="81" t="s">
        <v>67</v>
      </c>
      <c r="F12" s="81" t="s">
        <v>79</v>
      </c>
      <c r="G12" s="81" t="s">
        <v>87</v>
      </c>
      <c r="H12" s="81" t="s">
        <v>103</v>
      </c>
      <c r="I12" s="70">
        <v>1</v>
      </c>
      <c r="J12" s="81" t="s">
        <v>120</v>
      </c>
      <c r="K12" s="81" t="s">
        <v>127</v>
      </c>
      <c r="L12" s="81" t="s">
        <v>141</v>
      </c>
      <c r="M12" s="81" t="s">
        <v>149</v>
      </c>
      <c r="N12" s="71"/>
    </row>
    <row r="13" spans="1:14" s="72" customFormat="1" ht="22.5">
      <c r="A13" s="69"/>
      <c r="B13" s="59">
        <f>ROW(B13)-ROW($B$11)</f>
        <v>2</v>
      </c>
      <c r="C13" s="81" t="s">
        <v>36</v>
      </c>
      <c r="D13" s="81" t="s">
        <v>52</v>
      </c>
      <c r="E13" s="81" t="s">
        <v>68</v>
      </c>
      <c r="F13" s="81" t="s">
        <v>80</v>
      </c>
      <c r="G13" s="81" t="s">
        <v>88</v>
      </c>
      <c r="H13" s="81" t="s">
        <v>104</v>
      </c>
      <c r="I13" s="70">
        <v>1</v>
      </c>
      <c r="J13" s="81" t="s">
        <v>120</v>
      </c>
      <c r="K13" s="81" t="s">
        <v>128</v>
      </c>
      <c r="L13" s="81" t="s">
        <v>141</v>
      </c>
      <c r="M13" s="81" t="s">
        <v>150</v>
      </c>
      <c r="N13" s="71"/>
    </row>
    <row r="14" spans="1:14" s="72" customFormat="1" ht="22.5">
      <c r="A14" s="69"/>
      <c r="B14" s="59">
        <f>ROW(B14)-ROW($B$11)</f>
        <v>3</v>
      </c>
      <c r="C14" s="81" t="s">
        <v>37</v>
      </c>
      <c r="D14" s="81" t="s">
        <v>53</v>
      </c>
      <c r="E14" s="81" t="s">
        <v>68</v>
      </c>
      <c r="F14" s="81" t="s">
        <v>81</v>
      </c>
      <c r="G14" s="81" t="s">
        <v>89</v>
      </c>
      <c r="H14" s="81" t="s">
        <v>105</v>
      </c>
      <c r="I14" s="70">
        <v>6</v>
      </c>
      <c r="J14" s="81" t="s">
        <v>121</v>
      </c>
      <c r="K14" s="81" t="s">
        <v>129</v>
      </c>
      <c r="L14" s="81" t="s">
        <v>141</v>
      </c>
      <c r="M14" s="81" t="s">
        <v>151</v>
      </c>
      <c r="N14" s="71"/>
    </row>
    <row r="15" spans="1:14" s="72" customFormat="1" ht="22.5">
      <c r="A15" s="69"/>
      <c r="B15" s="59">
        <f>ROW(B15)-ROW($B$11)</f>
        <v>4</v>
      </c>
      <c r="C15" s="81" t="s">
        <v>38</v>
      </c>
      <c r="D15" s="81" t="s">
        <v>54</v>
      </c>
      <c r="E15" s="81" t="s">
        <v>69</v>
      </c>
      <c r="F15" s="81" t="s">
        <v>82</v>
      </c>
      <c r="G15" s="81" t="s">
        <v>90</v>
      </c>
      <c r="H15" s="81" t="s">
        <v>106</v>
      </c>
      <c r="I15" s="70">
        <v>1</v>
      </c>
      <c r="J15" s="81" t="s">
        <v>82</v>
      </c>
      <c r="K15" s="81" t="s">
        <v>82</v>
      </c>
      <c r="L15" s="81" t="s">
        <v>82</v>
      </c>
      <c r="M15" s="81" t="s">
        <v>82</v>
      </c>
      <c r="N15" s="71"/>
    </row>
    <row r="16" spans="1:14" s="72" customFormat="1" ht="22.5">
      <c r="A16" s="69"/>
      <c r="B16" s="59">
        <f>ROW(B16)-ROW($B$11)</f>
        <v>5</v>
      </c>
      <c r="C16" s="81" t="s">
        <v>39</v>
      </c>
      <c r="D16" s="81" t="s">
        <v>55</v>
      </c>
      <c r="E16" s="81" t="s">
        <v>70</v>
      </c>
      <c r="F16" s="81" t="s">
        <v>82</v>
      </c>
      <c r="G16" s="81" t="s">
        <v>91</v>
      </c>
      <c r="H16" s="81" t="s">
        <v>107</v>
      </c>
      <c r="I16" s="70">
        <v>1</v>
      </c>
      <c r="J16" s="81" t="s">
        <v>122</v>
      </c>
      <c r="K16" s="81" t="s">
        <v>130</v>
      </c>
      <c r="L16" s="81" t="s">
        <v>142</v>
      </c>
      <c r="M16" s="81" t="s">
        <v>55</v>
      </c>
      <c r="N16" s="71"/>
    </row>
    <row r="17" spans="1:14" s="72" customFormat="1" ht="12.75">
      <c r="A17" s="69"/>
      <c r="B17" s="59">
        <f>ROW(B17)-ROW($B$11)</f>
        <v>6</v>
      </c>
      <c r="C17" s="81" t="s">
        <v>40</v>
      </c>
      <c r="D17" s="81" t="s">
        <v>56</v>
      </c>
      <c r="E17" s="81" t="s">
        <v>71</v>
      </c>
      <c r="F17" s="81" t="s">
        <v>82</v>
      </c>
      <c r="G17" s="81" t="s">
        <v>92</v>
      </c>
      <c r="H17" s="81" t="s">
        <v>108</v>
      </c>
      <c r="I17" s="70">
        <v>1</v>
      </c>
      <c r="J17" s="81" t="s">
        <v>82</v>
      </c>
      <c r="K17" s="81" t="s">
        <v>82</v>
      </c>
      <c r="L17" s="81" t="s">
        <v>82</v>
      </c>
      <c r="M17" s="81" t="s">
        <v>82</v>
      </c>
      <c r="N17" s="71"/>
    </row>
    <row r="18" spans="1:14" s="72" customFormat="1" ht="22.5">
      <c r="A18" s="69"/>
      <c r="B18" s="59">
        <f>ROW(B18)-ROW($B$11)</f>
        <v>7</v>
      </c>
      <c r="C18" s="81" t="s">
        <v>41</v>
      </c>
      <c r="D18" s="81" t="s">
        <v>57</v>
      </c>
      <c r="E18" s="81" t="s">
        <v>72</v>
      </c>
      <c r="F18" s="81" t="s">
        <v>82</v>
      </c>
      <c r="G18" s="81" t="s">
        <v>93</v>
      </c>
      <c r="H18" s="81" t="s">
        <v>109</v>
      </c>
      <c r="I18" s="70">
        <v>2</v>
      </c>
      <c r="J18" s="81" t="s">
        <v>123</v>
      </c>
      <c r="K18" s="81" t="s">
        <v>131</v>
      </c>
      <c r="L18" s="81" t="s">
        <v>143</v>
      </c>
      <c r="M18" s="81" t="s">
        <v>152</v>
      </c>
      <c r="N18" s="71"/>
    </row>
    <row r="19" spans="1:14" s="72" customFormat="1" ht="22.5">
      <c r="A19" s="69"/>
      <c r="B19" s="59">
        <f>ROW(B19)-ROW($B$11)</f>
        <v>8</v>
      </c>
      <c r="C19" s="81" t="s">
        <v>42</v>
      </c>
      <c r="D19" s="81" t="s">
        <v>58</v>
      </c>
      <c r="E19" s="81" t="s">
        <v>73</v>
      </c>
      <c r="F19" s="81" t="s">
        <v>82</v>
      </c>
      <c r="G19" s="81" t="s">
        <v>94</v>
      </c>
      <c r="H19" s="81" t="s">
        <v>110</v>
      </c>
      <c r="I19" s="70">
        <v>1</v>
      </c>
      <c r="J19" s="81" t="s">
        <v>124</v>
      </c>
      <c r="K19" s="81" t="s">
        <v>132</v>
      </c>
      <c r="L19" s="81" t="s">
        <v>143</v>
      </c>
      <c r="M19" s="81" t="s">
        <v>58</v>
      </c>
      <c r="N19" s="71"/>
    </row>
    <row r="20" spans="1:14" s="72" customFormat="1" ht="22.5">
      <c r="A20" s="69"/>
      <c r="B20" s="59">
        <f>ROW(B20)-ROW($B$11)</f>
        <v>9</v>
      </c>
      <c r="C20" s="81" t="s">
        <v>43</v>
      </c>
      <c r="D20" s="81" t="s">
        <v>59</v>
      </c>
      <c r="E20" s="81" t="s">
        <v>74</v>
      </c>
      <c r="F20" s="81" t="s">
        <v>83</v>
      </c>
      <c r="G20" s="81" t="s">
        <v>95</v>
      </c>
      <c r="H20" s="81" t="s">
        <v>111</v>
      </c>
      <c r="I20" s="70">
        <v>4</v>
      </c>
      <c r="J20" s="81" t="s">
        <v>120</v>
      </c>
      <c r="K20" s="81" t="s">
        <v>133</v>
      </c>
      <c r="L20" s="81" t="s">
        <v>144</v>
      </c>
      <c r="M20" s="81" t="s">
        <v>153</v>
      </c>
      <c r="N20" s="71"/>
    </row>
    <row r="21" spans="1:14" s="72" customFormat="1" ht="22.5">
      <c r="A21" s="69"/>
      <c r="B21" s="59">
        <f>ROW(B21)-ROW($B$11)</f>
        <v>10</v>
      </c>
      <c r="C21" s="81" t="s">
        <v>44</v>
      </c>
      <c r="D21" s="81" t="s">
        <v>60</v>
      </c>
      <c r="E21" s="81" t="s">
        <v>74</v>
      </c>
      <c r="F21" s="81" t="s">
        <v>84</v>
      </c>
      <c r="G21" s="81" t="s">
        <v>96</v>
      </c>
      <c r="H21" s="81" t="s">
        <v>112</v>
      </c>
      <c r="I21" s="70">
        <v>2</v>
      </c>
      <c r="J21" s="81" t="s">
        <v>120</v>
      </c>
      <c r="K21" s="81" t="s">
        <v>134</v>
      </c>
      <c r="L21" s="81" t="s">
        <v>144</v>
      </c>
      <c r="M21" s="81" t="s">
        <v>154</v>
      </c>
      <c r="N21" s="71"/>
    </row>
    <row r="22" spans="1:14" s="72" customFormat="1" ht="22.5">
      <c r="A22" s="69"/>
      <c r="B22" s="59">
        <f>ROW(B22)-ROW($B$11)</f>
        <v>11</v>
      </c>
      <c r="C22" s="81" t="s">
        <v>45</v>
      </c>
      <c r="D22" s="81" t="s">
        <v>61</v>
      </c>
      <c r="E22" s="81" t="s">
        <v>75</v>
      </c>
      <c r="F22" s="81" t="s">
        <v>85</v>
      </c>
      <c r="G22" s="81" t="s">
        <v>97</v>
      </c>
      <c r="H22" s="81" t="s">
        <v>113</v>
      </c>
      <c r="I22" s="70">
        <v>2</v>
      </c>
      <c r="J22" s="81" t="s">
        <v>123</v>
      </c>
      <c r="K22" s="81" t="s">
        <v>135</v>
      </c>
      <c r="L22" s="81" t="s">
        <v>145</v>
      </c>
      <c r="M22" s="81" t="s">
        <v>155</v>
      </c>
      <c r="N22" s="71"/>
    </row>
    <row r="23" spans="1:14" s="72" customFormat="1" ht="12.75">
      <c r="A23" s="69"/>
      <c r="B23" s="59">
        <f>ROW(B23)-ROW($B$11)</f>
        <v>12</v>
      </c>
      <c r="C23" s="81" t="s">
        <v>46</v>
      </c>
      <c r="D23" s="81" t="s">
        <v>62</v>
      </c>
      <c r="E23" s="81" t="s">
        <v>74</v>
      </c>
      <c r="F23" s="81" t="s">
        <v>85</v>
      </c>
      <c r="G23" s="81" t="s">
        <v>98</v>
      </c>
      <c r="H23" s="81" t="s">
        <v>114</v>
      </c>
      <c r="I23" s="70">
        <v>1</v>
      </c>
      <c r="J23" s="81" t="s">
        <v>124</v>
      </c>
      <c r="K23" s="81" t="s">
        <v>136</v>
      </c>
      <c r="L23" s="81" t="s">
        <v>144</v>
      </c>
      <c r="M23" s="81" t="s">
        <v>156</v>
      </c>
      <c r="N23" s="71"/>
    </row>
    <row r="24" spans="1:14" s="72" customFormat="1" ht="22.5">
      <c r="A24" s="69"/>
      <c r="B24" s="59">
        <f>ROW(B24)-ROW($B$11)</f>
        <v>13</v>
      </c>
      <c r="C24" s="81" t="s">
        <v>47</v>
      </c>
      <c r="D24" s="81" t="s">
        <v>63</v>
      </c>
      <c r="E24" s="81" t="s">
        <v>76</v>
      </c>
      <c r="F24" s="81" t="s">
        <v>82</v>
      </c>
      <c r="G24" s="81" t="s">
        <v>99</v>
      </c>
      <c r="H24" s="81" t="s">
        <v>115</v>
      </c>
      <c r="I24" s="70">
        <v>1</v>
      </c>
      <c r="J24" s="81" t="s">
        <v>125</v>
      </c>
      <c r="K24" s="81" t="s">
        <v>137</v>
      </c>
      <c r="L24" s="81" t="s">
        <v>146</v>
      </c>
      <c r="M24" s="81" t="s">
        <v>63</v>
      </c>
      <c r="N24" s="71"/>
    </row>
    <row r="25" spans="1:14" s="72" customFormat="1" ht="33.75">
      <c r="A25" s="69"/>
      <c r="B25" s="59">
        <f>ROW(B25)-ROW($B$11)</f>
        <v>14</v>
      </c>
      <c r="C25" s="81" t="s">
        <v>48</v>
      </c>
      <c r="D25" s="81" t="s">
        <v>64</v>
      </c>
      <c r="E25" s="81" t="s">
        <v>77</v>
      </c>
      <c r="F25" s="81" t="s">
        <v>82</v>
      </c>
      <c r="G25" s="81" t="s">
        <v>100</v>
      </c>
      <c r="H25" s="81" t="s">
        <v>116</v>
      </c>
      <c r="I25" s="70">
        <v>1</v>
      </c>
      <c r="J25" s="81" t="s">
        <v>124</v>
      </c>
      <c r="K25" s="81" t="s">
        <v>138</v>
      </c>
      <c r="L25" s="81" t="s">
        <v>146</v>
      </c>
      <c r="M25" s="81" t="s">
        <v>64</v>
      </c>
      <c r="N25" s="71"/>
    </row>
    <row r="26" spans="1:14" s="72" customFormat="1" ht="22.5">
      <c r="A26" s="69"/>
      <c r="B26" s="59">
        <f>ROW(B26)-ROW($B$11)</f>
        <v>15</v>
      </c>
      <c r="C26" s="81" t="s">
        <v>49</v>
      </c>
      <c r="D26" s="81" t="s">
        <v>65</v>
      </c>
      <c r="E26" s="81" t="s">
        <v>72</v>
      </c>
      <c r="F26" s="81" t="s">
        <v>82</v>
      </c>
      <c r="G26" s="81" t="s">
        <v>101</v>
      </c>
      <c r="H26" s="81" t="s">
        <v>117</v>
      </c>
      <c r="I26" s="70">
        <v>2</v>
      </c>
      <c r="J26" s="81" t="s">
        <v>125</v>
      </c>
      <c r="K26" s="81" t="s">
        <v>139</v>
      </c>
      <c r="L26" s="81" t="s">
        <v>147</v>
      </c>
      <c r="M26" s="81" t="s">
        <v>157</v>
      </c>
      <c r="N26" s="71"/>
    </row>
    <row r="27" spans="1:14" ht="12.75">
      <c r="A27" s="45"/>
      <c r="B27" s="74"/>
      <c r="C27" s="74"/>
      <c r="D27" s="21"/>
      <c r="E27" s="21"/>
      <c r="F27" s="21"/>
      <c r="G27" s="21"/>
      <c r="H27" s="49" t="s">
        <v>15</v>
      </c>
      <c r="I27" s="79" t="s">
        <v>33</v>
      </c>
      <c r="J27" s="18"/>
      <c r="N27" s="47"/>
    </row>
    <row r="28" spans="1:14" ht="13.5" thickBot="1">
      <c r="A28" s="45"/>
      <c r="B28" s="31"/>
      <c r="C28" s="18"/>
      <c r="D28" s="20"/>
      <c r="E28" s="20"/>
      <c r="F28" s="20"/>
      <c r="G28" s="20"/>
      <c r="H28" s="20"/>
      <c r="I28" s="18"/>
      <c r="J28" s="18"/>
      <c r="N28" s="30"/>
    </row>
    <row r="29" spans="1:14" ht="20.25" customHeight="1" thickBot="1">
      <c r="A29" s="45"/>
      <c r="B29" s="32" t="s">
        <v>6</v>
      </c>
      <c r="C29" s="33"/>
      <c r="D29" s="34"/>
      <c r="E29" s="34"/>
      <c r="F29" s="34"/>
      <c r="G29" s="34"/>
      <c r="H29" s="37"/>
      <c r="I29" s="33" t="s">
        <v>7</v>
      </c>
      <c r="J29" s="33"/>
      <c r="K29" s="35"/>
      <c r="L29" s="35"/>
      <c r="M29" s="35"/>
      <c r="N29" s="36"/>
    </row>
    <row r="30" spans="1:14" ht="12.75">
      <c r="A30" s="45"/>
      <c r="B30" s="38"/>
      <c r="C30" s="39"/>
      <c r="D30" s="40"/>
      <c r="E30" s="40"/>
      <c r="F30" s="40"/>
      <c r="G30" s="40"/>
      <c r="H30" s="41"/>
      <c r="I30" s="20"/>
      <c r="J30" s="20"/>
      <c r="K30" s="20"/>
      <c r="L30" s="20"/>
      <c r="M30" s="20"/>
      <c r="N30" s="22"/>
    </row>
    <row r="31" spans="1:14" ht="12.75">
      <c r="A31" s="45"/>
      <c r="B31" s="42"/>
      <c r="C31" s="19"/>
      <c r="D31" s="73"/>
      <c r="E31" s="19"/>
      <c r="F31" s="19"/>
      <c r="G31" s="19"/>
      <c r="H31" s="43"/>
      <c r="I31" s="20"/>
      <c r="J31" s="20"/>
      <c r="K31" s="20"/>
      <c r="L31" s="20"/>
      <c r="M31" s="20"/>
      <c r="N31" s="22"/>
    </row>
    <row r="32" spans="1:14" ht="12.75">
      <c r="A32" s="45"/>
      <c r="B32" s="42"/>
      <c r="C32" s="19"/>
      <c r="D32" s="19"/>
      <c r="E32" s="19"/>
      <c r="F32" s="19"/>
      <c r="G32" s="19"/>
      <c r="H32" s="43"/>
      <c r="I32" s="20"/>
      <c r="J32" s="20"/>
      <c r="K32" s="20"/>
      <c r="L32" s="20"/>
      <c r="M32" s="20" t="s">
        <v>8</v>
      </c>
      <c r="N32" s="22"/>
    </row>
    <row r="33" spans="1:14" ht="13.5" thickBot="1">
      <c r="A33" s="45"/>
      <c r="B33" s="23"/>
      <c r="C33" s="24"/>
      <c r="D33" s="24"/>
      <c r="E33" s="24"/>
      <c r="F33" s="24"/>
      <c r="G33" s="24"/>
      <c r="H33" s="44"/>
      <c r="I33" s="25"/>
      <c r="J33" s="25"/>
      <c r="K33" s="25"/>
      <c r="L33" s="25"/>
      <c r="M33" s="25"/>
      <c r="N33" s="26"/>
    </row>
    <row r="35" spans="3:8" ht="12.75">
      <c r="C35" s="1"/>
      <c r="D35" s="1"/>
      <c r="E35" s="1"/>
      <c r="F35" s="1"/>
      <c r="G35" s="1"/>
      <c r="H35" s="1"/>
    </row>
    <row r="36" spans="3:8" ht="12.75">
      <c r="C36" s="1"/>
      <c r="D36" s="1"/>
      <c r="E36" s="1"/>
      <c r="F36" s="1"/>
      <c r="G36" s="1"/>
      <c r="H36" s="1"/>
    </row>
    <row r="37" spans="3:8" ht="12.75">
      <c r="C37" s="1"/>
      <c r="D37" s="1"/>
      <c r="E37" s="1"/>
      <c r="F37" s="1"/>
      <c r="G37" s="1"/>
      <c r="H37" s="1"/>
    </row>
    <row r="40" ht="12.75">
      <c r="C40" s="27"/>
    </row>
  </sheetData>
  <sheetProtection selectLockedCells="1" selectUnlockedCells="1"/>
  <mergeCells count="1">
    <mergeCell ref="B27:C27"/>
  </mergeCells>
  <printOptions/>
  <pageMargins left="0.4597222222222222" right="0.3597222222222222" top="0.5798611111111112" bottom="1.0013888888888889" header="0.5118055555555555" footer="0.5"/>
  <pageSetup fitToHeight="1" fitToWidth="1" horizontalDpi="300" verticalDpi="300" orientation="landscape" paperSize="8" scale="92" r:id="rId2"/>
  <headerFooter alignWithMargins="0">
    <oddFooter>&amp;LAltium Limited Confidential&amp;C&amp;D&amp;RPage &amp;P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showGridLines="0" view="pageBreakPreview" zoomScale="60" zoomScalePageLayoutView="0" workbookViewId="0" topLeftCell="A1">
      <selection activeCell="B7" sqref="B7"/>
    </sheetView>
  </sheetViews>
  <sheetFormatPr defaultColWidth="9.140625" defaultRowHeight="12.75"/>
  <cols>
    <col min="1" max="1" width="28.00390625" style="0" customWidth="1"/>
    <col min="2" max="2" width="110.57421875" style="0" customWidth="1"/>
  </cols>
  <sheetData>
    <row r="1" spans="1:2" ht="12.75">
      <c r="A1" s="28" t="s">
        <v>9</v>
      </c>
      <c r="B1" s="84" t="s">
        <v>158</v>
      </c>
    </row>
    <row r="2" spans="1:2" ht="12.75">
      <c r="A2" s="29" t="s">
        <v>10</v>
      </c>
      <c r="B2" s="85" t="s">
        <v>29</v>
      </c>
    </row>
    <row r="3" spans="1:2" ht="12.75">
      <c r="A3" s="28" t="s">
        <v>11</v>
      </c>
      <c r="B3" s="86" t="s">
        <v>31</v>
      </c>
    </row>
    <row r="4" spans="1:2" ht="12.75">
      <c r="A4" s="29" t="s">
        <v>12</v>
      </c>
      <c r="B4" s="85" t="s">
        <v>28</v>
      </c>
    </row>
    <row r="5" spans="1:2" ht="12.75">
      <c r="A5" s="28" t="s">
        <v>13</v>
      </c>
      <c r="B5" s="86" t="s">
        <v>159</v>
      </c>
    </row>
    <row r="6" spans="1:2" ht="12.75">
      <c r="A6" s="29" t="s">
        <v>14</v>
      </c>
      <c r="B6" s="85" t="s">
        <v>27</v>
      </c>
    </row>
    <row r="7" spans="1:2" ht="12.75">
      <c r="A7" s="28" t="s">
        <v>15</v>
      </c>
      <c r="B7" s="86" t="s">
        <v>33</v>
      </c>
    </row>
    <row r="8" spans="1:2" ht="12.75">
      <c r="A8" s="29" t="s">
        <v>16</v>
      </c>
      <c r="B8" s="85" t="s">
        <v>26</v>
      </c>
    </row>
    <row r="9" spans="1:2" ht="12.75">
      <c r="A9" s="28" t="s">
        <v>17</v>
      </c>
      <c r="B9" s="86" t="s">
        <v>25</v>
      </c>
    </row>
    <row r="10" spans="1:2" ht="12.75">
      <c r="A10" s="29" t="s">
        <v>18</v>
      </c>
      <c r="B10" s="85" t="s">
        <v>160</v>
      </c>
    </row>
    <row r="11" spans="1:2" ht="12.75">
      <c r="A11" s="28" t="s">
        <v>19</v>
      </c>
      <c r="B11" s="86" t="s">
        <v>161</v>
      </c>
    </row>
    <row r="12" spans="1:2" ht="12.75">
      <c r="A12" s="29" t="s">
        <v>20</v>
      </c>
      <c r="B12" s="85" t="s">
        <v>162</v>
      </c>
    </row>
    <row r="13" spans="1:2" ht="12.75">
      <c r="A13" s="28" t="s">
        <v>21</v>
      </c>
      <c r="B13" s="86" t="s">
        <v>163</v>
      </c>
    </row>
    <row r="14" spans="1:2" ht="12.75">
      <c r="A14" s="29" t="s">
        <v>22</v>
      </c>
      <c r="B14" s="85" t="s">
        <v>161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8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Hoppel</dc:creator>
  <cp:keywords/>
  <dc:description/>
  <cp:lastModifiedBy>Richard Hoppel</cp:lastModifiedBy>
  <cp:lastPrinted>2013-02-12T11:30:37Z</cp:lastPrinted>
  <dcterms:created xsi:type="dcterms:W3CDTF">2011-05-11T08:59:26Z</dcterms:created>
  <dcterms:modified xsi:type="dcterms:W3CDTF">2017-09-29T05:08:19Z</dcterms:modified>
  <cp:category/>
  <cp:version/>
  <cp:contentType/>
  <cp:contentStatus/>
</cp:coreProperties>
</file>